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56" yWindow="0" windowWidth="25600" windowHeight="11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<sst xmlns="http://schemas.openxmlformats.org/spreadsheetml/2006/main" count="148" uniqueCount="135">
  <si>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</si>
  <si>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</si>
  <si>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</si>
  <si>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</si>
  <si>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</si>
  <si>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</si>
  <si>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</si>
  <si>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</si>
  <si>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</si>
  <si>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</si>
  <si>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</si>
  <si>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</si>
  <si>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</si>
  <si>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</si>
  <si>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</si>
  <si>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</si>
  <si>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</si>
  <si>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</si>
  <si>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</si>
  <si>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</si>
  <si>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</si>
  <si>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</si>
  <si>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</si>
  <si>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</si>
  <si>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</si>
  <si>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</si>
  <si>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</si>
  <si>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</si>
  <si>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</si>
  <si>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</si>
  <si>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</si>
  <si>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</si>
  <si>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</si>
  <si>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</si>
  <si>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</si>
  <si>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</si>
  <si>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</si>
  <si>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</si>
  <si>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</si>
  <si>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</si>
  <si>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</si>
  <si>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</si>
  <si>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</si>
  <si>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</si>
  <si>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</si>
  <si>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</si>
  <si>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</si>
  <si>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</si>
  <si>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</si>
  <si>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</si>
  <si>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</si>
  <si>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</si>
  <si>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</si>
  <si>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</si>
  <si>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</si>
  <si>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</si>
  <si>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</si>
  <si>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indexed="8"/>
        <rFont val="Calibri"/>
        <family val="2"/>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</si>
  <si>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</si>
  <si>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estimate the greenhouse gas impact this project will have, if applicable. Use the University of Illinois at Urbana-Champaign Energy Management website (click here) to determine the cost of energy on campus and the following chart to determine GHG emissions.</t>
  </si>
  <si>
    <t>Electricity: 1.672 CO2lb/kWh</t>
  </si>
  <si>
    <t>Steam: 244.9 CO2lb/klb</t>
  </si>
  <si>
    <t>Chilled Water: 144.6 CO2lb/mmbtu</t>
  </si>
  <si>
    <t>Diesel: 22.2 CO2lb/gallon</t>
  </si>
  <si>
    <t>Gasoline: 19.4 CO2lb/gallon</t>
  </si>
  <si>
    <t>Step II Application</t>
  </si>
  <si>
    <t>How will the project improve the sustainability of the Illinois campus and how will the project go above and beyond campus standards?</t>
  </si>
  <si>
    <t>ENVIRONMENTAL AND ECONOMIC IMPACTS</t>
  </si>
  <si>
    <t>How will impacts be measured in the near and long term? Will there be metering or survey strategies to track outcomes and progress?</t>
  </si>
  <si>
    <t>End of Application</t>
  </si>
  <si>
    <t>What are your outreach goals and how can they be measured?</t>
  </si>
  <si>
    <t xml:space="preserve">Which aspects of sustainability will the project address, and how? Does the project fit within any of the iCAP goals? If so, how does the project go beyond university status quo standards and policies? </t>
  </si>
  <si>
    <t>Please submit this completed application and supporting documentation to Sustainability-Committee@Illinois.edu.  The Working Group Chairs will be in contact with you regarding any questions about the application. If you have any questions about the application process, please contact the SSC Program Advisor, Micah Kenfield, at kenfield@illinois.edu</t>
  </si>
  <si>
    <r>
      <t xml:space="preserve">Water </t>
    </r>
    <r>
      <rPr>
        <sz val="12"/>
        <color indexed="8"/>
        <rFont val="Calibri"/>
        <family val="2"/>
      </rPr>
      <t>F</t>
    </r>
    <r>
      <rPr>
        <sz val="12"/>
        <color indexed="8"/>
        <rFont val="Calibri"/>
        <family val="2"/>
      </rPr>
      <t xml:space="preserve">ountain </t>
    </r>
    <r>
      <rPr>
        <sz val="12"/>
        <color indexed="8"/>
        <rFont val="Calibri"/>
        <family val="2"/>
      </rPr>
      <t>R</t>
    </r>
    <r>
      <rPr>
        <sz val="12"/>
        <color indexed="8"/>
        <rFont val="Calibri"/>
        <family val="2"/>
      </rPr>
      <t>eplacement</t>
    </r>
  </si>
  <si>
    <t>Larry Uphoff</t>
  </si>
  <si>
    <t>1-389</t>
  </si>
  <si>
    <t>luphoff@illinois.edu</t>
  </si>
  <si>
    <t>Julie Jervis</t>
  </si>
  <si>
    <t>Asst. Director of Business Affairs</t>
  </si>
  <si>
    <t>Illini Union/Business Affairs</t>
  </si>
  <si>
    <t>jjervis1@illinois.edu</t>
  </si>
  <si>
    <t>244-3201</t>
  </si>
  <si>
    <t>David Guth</t>
  </si>
  <si>
    <t>Illini Union Facilities</t>
  </si>
  <si>
    <t>dcguth@illiniois.edu</t>
  </si>
  <si>
    <t>Tim Mininger</t>
  </si>
  <si>
    <t>F&amp;S Construction</t>
  </si>
  <si>
    <t>mininger@illinois.edu</t>
  </si>
  <si>
    <t>244-1505</t>
  </si>
  <si>
    <t xml:space="preserve">Please refer to attached floor plans for location of specific units within the Illini Union.  Illini Union has consulted with the F&amp;S Campus Safety &amp; Compliance officer regarding the correct intpretation of the plumbing code and 2010 ADA guidelines, and the revised scope meets these requirements.  </t>
  </si>
  <si>
    <t>Illini Union Operation</t>
  </si>
  <si>
    <t>Jaylin D. McClinton</t>
  </si>
  <si>
    <t>Illini Union Board (IUB) - Vice President of Policy</t>
  </si>
  <si>
    <t>jmcclin2@illinois.edu</t>
  </si>
  <si>
    <t>(773) 621-1636</t>
  </si>
  <si>
    <t>Grant</t>
  </si>
  <si>
    <t>Illini Union is directly engaged with the SSC in a revolving loan fund, currently earmarked for adding digital controls to the Illini Union food service hoods and exhaust fan systems.  Illini Union has also successfully implemented conversion from incandescent lamps to CFLs in the main Illini Union building, as well as a retrocommissioning project of the Illini Union Bookstore HVAC systems.</t>
  </si>
  <si>
    <r>
      <rPr>
        <b/>
        <sz val="12"/>
        <color indexed="8"/>
        <rFont val="Calibri"/>
        <family val="2"/>
      </rPr>
      <t>Water Fountain # 1 &amp;2 - Basement</t>
    </r>
    <r>
      <rPr>
        <sz val="12"/>
        <color indexed="8"/>
        <rFont val="Calibri"/>
        <family val="2"/>
      </rPr>
      <t xml:space="preserve">
Carpentry/Finishes,Electrical,Plumbing,Cleaning,Coordination</t>
    </r>
  </si>
  <si>
    <r>
      <rPr>
        <b/>
        <sz val="12"/>
        <color indexed="8"/>
        <rFont val="Calibri"/>
        <family val="2"/>
      </rPr>
      <t>Water Fountain # 3 - Basement</t>
    </r>
    <r>
      <rPr>
        <sz val="12"/>
        <color indexed="8"/>
        <rFont val="Calibri"/>
        <family val="2"/>
      </rPr>
      <t xml:space="preserve">
Carpentry/Finishes,Electrical,Plumbing,Cleaning,Coordination</t>
    </r>
  </si>
  <si>
    <r>
      <t xml:space="preserve">Water Fountain # 4 - Basement
</t>
    </r>
    <r>
      <rPr>
        <sz val="12"/>
        <color indexed="8"/>
        <rFont val="Calibri"/>
        <family val="2"/>
      </rPr>
      <t>Carpentry/Finishes,Electrical,Plumbing,Cleaning,Coordination</t>
    </r>
  </si>
  <si>
    <r>
      <rPr>
        <b/>
        <sz val="12"/>
        <color indexed="8"/>
        <rFont val="Calibri"/>
        <family val="2"/>
      </rPr>
      <t>Water Fountain # 5 - Basement</t>
    </r>
    <r>
      <rPr>
        <sz val="12"/>
        <color indexed="8"/>
        <rFont val="Calibri"/>
        <family val="2"/>
      </rPr>
      <t xml:space="preserve">
Carpentry/Finishes,Electrical,Plumbing,Cleaning,Coordination</t>
    </r>
  </si>
  <si>
    <r>
      <rPr>
        <b/>
        <sz val="12"/>
        <color indexed="8"/>
        <rFont val="Calibri"/>
        <family val="2"/>
      </rPr>
      <t>Water Fountain # 6 &amp; 7 - First Floor</t>
    </r>
    <r>
      <rPr>
        <sz val="12"/>
        <color indexed="8"/>
        <rFont val="Calibri"/>
        <family val="2"/>
      </rPr>
      <t xml:space="preserve">
Carpentry/Finishes,Electrical,Plumbing,Cleaning,Coordination</t>
    </r>
  </si>
  <si>
    <r>
      <rPr>
        <b/>
        <sz val="12"/>
        <color indexed="8"/>
        <rFont val="Calibri"/>
        <family val="2"/>
      </rPr>
      <t>Water Fountain # 8 &amp; 9 - First Floor</t>
    </r>
    <r>
      <rPr>
        <sz val="12"/>
        <color indexed="8"/>
        <rFont val="Calibri"/>
        <family val="2"/>
      </rPr>
      <t xml:space="preserve">
Carpentry/Finishes,Electrical,Plumbing,Cleaning,Coordination</t>
    </r>
  </si>
  <si>
    <r>
      <rPr>
        <b/>
        <sz val="12"/>
        <color indexed="8"/>
        <rFont val="Calibri"/>
        <family val="2"/>
      </rPr>
      <t>Water Fountain # 10 - First Floor</t>
    </r>
    <r>
      <rPr>
        <sz val="12"/>
        <color indexed="8"/>
        <rFont val="Calibri"/>
        <family val="2"/>
      </rPr>
      <t xml:space="preserve">
Carpentry/Finishes,Electrical,Plumbing,Cleaning,Coordination</t>
    </r>
  </si>
  <si>
    <r>
      <rPr>
        <b/>
        <sz val="12"/>
        <color indexed="8"/>
        <rFont val="Calibri"/>
        <family val="2"/>
      </rPr>
      <t>Water Fountain # 11 - Second Floor</t>
    </r>
    <r>
      <rPr>
        <sz val="12"/>
        <color indexed="8"/>
        <rFont val="Calibri"/>
        <family val="2"/>
      </rPr>
      <t xml:space="preserve">
Carpentry/Finishes,Electrical,Plumbing,Cleaning,Coordination</t>
    </r>
  </si>
  <si>
    <r>
      <rPr>
        <b/>
        <sz val="12"/>
        <color indexed="8"/>
        <rFont val="Calibri"/>
        <family val="2"/>
      </rPr>
      <t>Water Fountain # 12 - Second Floor</t>
    </r>
    <r>
      <rPr>
        <sz val="12"/>
        <color indexed="8"/>
        <rFont val="Calibri"/>
        <family val="2"/>
      </rPr>
      <t xml:space="preserve">
Carpentry/Finishes,Electrical,Plumbing,Cleaning,Coordination</t>
    </r>
  </si>
  <si>
    <r>
      <rPr>
        <b/>
        <sz val="12"/>
        <color indexed="8"/>
        <rFont val="Calibri"/>
        <family val="2"/>
      </rPr>
      <t>Water Fountain # 13 &amp; 14 - Fourth Floor</t>
    </r>
    <r>
      <rPr>
        <sz val="12"/>
        <color indexed="8"/>
        <rFont val="Calibri"/>
        <family val="2"/>
      </rPr>
      <t xml:space="preserve">
Carpentry/Finishes,Electrical,Plumbing,Cleaning,Coordination</t>
    </r>
  </si>
  <si>
    <t>N/A</t>
  </si>
  <si>
    <t>See Equipment &amp; Construction Costs above</t>
  </si>
  <si>
    <t>Included in Construction Costs</t>
  </si>
  <si>
    <t>Illini Union will continue to service these new units along with the rest of the facility infrastructure through Facilities &amp; Services and/or qualified, approved plumbing contractors as part of its general building maintenance budget.</t>
  </si>
  <si>
    <t xml:space="preserve">The project will primarily target the Zero Waste goals of the iCAP plan by reducing the number of disposable containers going into landfill, and encouraging behaviors to change with healthy, free alternatives to bottled water &amp; other bottled beverages. </t>
  </si>
  <si>
    <t xml:space="preserve">Illini Union will publicize the effort to install filtered bottle fillers at Illini Union through its website, marketing collatoral posted in its facilities, and through Student Affairs and Campus bulletins and websites.  This will be reported to the Illinois Student Senate and Illini Union Board in addition to SSC. </t>
  </si>
  <si>
    <t xml:space="preserve">1) Set up fixed cost work order in AiM. – 3 days
</t>
  </si>
  <si>
    <t>2) Order water fountains – 2 weeks (10 working days)</t>
  </si>
  <si>
    <t>3) Units 1 &amp; 2 – 4 days</t>
  </si>
  <si>
    <t>4) Unit 3 – 3 days</t>
  </si>
  <si>
    <t>5) Unit 4 – 3 days</t>
  </si>
  <si>
    <t>6) Unit 5 – 3 days</t>
  </si>
  <si>
    <t>7) Units 6 &amp; 7 – 4 days</t>
  </si>
  <si>
    <t>8) Units 8 &amp; 9 – 4 days</t>
  </si>
  <si>
    <t>9) Unit 10 – 3 days</t>
  </si>
  <si>
    <t>10) Unit 11 – 3 days</t>
  </si>
  <si>
    <t>11) Unit 12 – 3 days</t>
  </si>
  <si>
    <t xml:space="preserve">12) Unit 13 &amp; 14 – 4 days </t>
  </si>
  <si>
    <t xml:space="preserve">13) Final cleaning – 1 day
</t>
  </si>
  <si>
    <t>SSC Funding Commitment</t>
  </si>
  <si>
    <t>Total of 48 working days/67 calendar days.</t>
  </si>
  <si>
    <t>None anticipated.</t>
  </si>
  <si>
    <t>Illini Union Facilities will compile the data quarterly regarding bottles saved from the landfill and usage.</t>
  </si>
  <si>
    <r>
      <t xml:space="preserve">Currently, the Illini Union has a variety of water fountains in the facility, totaling 16 units.  Select fountains were retrofitted in 2009 with "goose-neck" style bottle filler fixtures, however these are susceptible to damage and not filtered.  </t>
    </r>
    <r>
      <rPr>
        <u val="single"/>
        <sz val="12"/>
        <color indexed="8"/>
        <rFont val="Calibri"/>
        <family val="2"/>
      </rPr>
      <t>Twelve units in public areas are proposed for replacement in this project with Elkay fountains that have built in bottle refill stations</t>
    </r>
    <r>
      <rPr>
        <sz val="12"/>
        <color indexed="8"/>
        <rFont val="Calibri"/>
        <family val="2"/>
      </rPr>
      <t>. (Two existing floor mounted ADA fountains on the 2nd and 3rd Floors of the North Building were excluded from the scope due to extensive engineering and construction costs associated with modifying historic woodwork and utilities.  In addition, two wall mounted units located in non-public work areas were also excluded from the scope of this project).                                               
These water fountains will make it much easier to fill water bottles than the current water fountains and provide filtered, cool water to students and guests. These fill stations will also track the number of bottles saved from the land fill and will provide this information on an LED screen at the top of the refill station. The LED screens on each water fountain can be used as an educational resource for all users. These new Elkay water fountains will encourage everyone to refill their water bottles because each unit provides a real time digital display of the number of bottles saved from the landfill.</t>
    </r>
  </si>
  <si>
    <r>
      <rPr>
        <sz val="12"/>
        <rFont val="Calibri"/>
        <family val="0"/>
      </rPr>
      <t>First, the proposal will expand the number of fill stations available to students, faculty and guests of the Illini Union.  The new Elkay units will also improve the water quality delivered to the end user by filtering out any mineral or biological contaminants, thereby encouraging more users to switch to refilling reusable containers.  Regarding the construction and manufacturing of the proposed units, the Elkay Company factory is locally sourced within the State of Illinois, and the units themselves are GreenSpec certified:  the units are manufactured with some recycled materials and use less energy than a standard fountain</t>
    </r>
    <r>
      <rPr>
        <sz val="12"/>
        <color indexed="8"/>
        <rFont val="Calibri"/>
        <family val="2"/>
      </rPr>
      <t xml:space="preserve">.  Given usage at similar student centered spaces on campus with Elkay fountain/filler units installed, </t>
    </r>
    <r>
      <rPr>
        <sz val="12"/>
        <rFont val="Calibri"/>
        <family val="0"/>
      </rPr>
      <t>we estimate that 1,000,000 bottles will be saved from the landfill per year.</t>
    </r>
  </si>
  <si>
    <t xml:space="preserve">The Illini Union Board (IUB) will be involved in this process. As the official voice for students to the Illini Union Director, they will work closely with Laurence Uphoff on this project. Specifically, as the Vice President of Policy and now President-Elect, I will be meeting with Mr. Uphoff very frequently to figure out the best way to implement this change in the Illini Union as well as being involved in the actual installation process. More recently, there has also been conversations about students being involved in the contracting process. Also, if we are approved funding the Illini Union Board will also conduct a survey to see how students like the new water fountains. </t>
  </si>
  <si>
    <t xml:space="preserve">The project team are the main individuals who have a major stake in this project. However, this impacts several units in the Illini Union as well as other academic departments requesting to have events in the Illini Union. As of now, no other entity has provided funding for this project. </t>
  </si>
  <si>
    <t xml:space="preserve">In terms of outreach, the Illini Union will conduct a survey for students to find out their overall impression and this can be measured with the guided questions listed in the survey.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</si>
</sst>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quot;$&quot;#,##0.00;&quot;$&quot;\(#,##0.00\)"/>
    <numFmt numFmtId="166" formatCode="[&lt;=9999999]###\-####;\(###\)\ ###\-####"/>
  </numFmts>
  <fonts count="53">
    <font>
      <sz val="11"/>
      <color theme="1"/>
      <name val="Calibri"/>
      <family val="2"/>
    </font>
    <font>
      <sz val="12"/>
      <color indexed="8"/>
      <name val="Calibri"/>
      <family val="2"/>
    </font>
    <font>
      <sz val="36"/>
      <color indexed="17"/>
      <name val="Calibri"/>
      <family val="2"/>
    </font>
    <font>
      <b/>
      <sz val="20"/>
      <color indexed="8"/>
      <name val="Calibri"/>
      <family val="2"/>
    </font>
    <font>
      <b/>
      <sz val="12"/>
      <color indexed="8"/>
      <name val="Calibri"/>
      <family val="2"/>
    </font>
    <font>
      <b/>
      <sz val="14"/>
      <color indexed="8"/>
      <name val="Calibri"/>
      <family val="2"/>
    </font>
    <font>
      <b/>
      <sz val="16"/>
      <color indexed="8"/>
      <name val="Calibri"/>
      <family val="2"/>
    </font>
    <font>
      <b/>
      <sz val="18"/>
      <color indexed="8"/>
      <name val="Calibri"/>
      <family val="2"/>
    </font>
    <font>
      <i/>
      <sz val="12"/>
      <color indexed="8"/>
      <name val="Calibri"/>
      <family val="2"/>
    </font>
    <font>
      <b/>
      <i/>
      <sz val="12"/>
      <color indexed="8"/>
      <name val="Calibri"/>
      <family val="2"/>
    </font>
    <font>
      <u val="single"/>
      <sz val="12"/>
      <color indexed="8"/>
      <name val="Calibri"/>
      <family val="2"/>
    </font>
    <font>
      <sz val="12"/>
      <name val="Calibri"/>
      <family val="0"/>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20"/>
      <color indexed="18"/>
      <name val="Calibri"/>
      <family val="2"/>
    </font>
    <font>
      <i/>
      <sz val="12"/>
      <color indexed="10"/>
      <name val="Calibri"/>
      <family val="2"/>
    </font>
    <font>
      <b/>
      <sz val="20"/>
      <color indexed="5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20"/>
      <color rgb="FF000090"/>
      <name val="Calibri"/>
      <family val="2"/>
    </font>
    <font>
      <b/>
      <sz val="20"/>
      <color rgb="FFE36C09"/>
      <name val="Calibri"/>
      <family val="2"/>
    </font>
    <font>
      <i/>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D8D8D8"/>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medium"/>
    </border>
    <border>
      <left>
        <color indexed="63"/>
      </left>
      <right style="medium"/>
      <top style="thin"/>
      <bottom style="mediu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6">
    <xf numFmtId="0" fontId="0" fillId="0" borderId="0" xfId="0" applyFont="1" applyAlignment="1">
      <alignment/>
    </xf>
    <xf numFmtId="0" fontId="1" fillId="33" borderId="0" xfId="0" applyFont="1" applyFill="1" applyAlignment="1">
      <alignment vertical="center"/>
    </xf>
    <xf numFmtId="0" fontId="1" fillId="34" borderId="0" xfId="0" applyFont="1" applyFill="1" applyAlignment="1">
      <alignment vertical="center"/>
    </xf>
    <xf numFmtId="0" fontId="3" fillId="34" borderId="0" xfId="0" applyFont="1" applyFill="1" applyAlignment="1">
      <alignment horizontal="left" vertical="center"/>
    </xf>
    <xf numFmtId="0" fontId="3" fillId="34" borderId="10" xfId="0" applyFont="1" applyFill="1" applyBorder="1" applyAlignment="1">
      <alignment horizontal="left" vertical="center"/>
    </xf>
    <xf numFmtId="0" fontId="1" fillId="34" borderId="11" xfId="0" applyFont="1" applyFill="1" applyBorder="1" applyAlignment="1">
      <alignment vertical="center"/>
    </xf>
    <xf numFmtId="165" fontId="1" fillId="35" borderId="12" xfId="0" applyNumberFormat="1" applyFont="1" applyFill="1" applyBorder="1" applyAlignment="1" applyProtection="1">
      <alignment vertical="center"/>
      <protection locked="0"/>
    </xf>
    <xf numFmtId="0" fontId="1" fillId="34" borderId="13" xfId="0" applyFont="1" applyFill="1" applyBorder="1" applyAlignment="1">
      <alignment vertical="center"/>
    </xf>
    <xf numFmtId="0" fontId="1" fillId="34" borderId="14" xfId="0" applyFont="1" applyFill="1" applyBorder="1" applyAlignment="1">
      <alignment vertical="center"/>
    </xf>
    <xf numFmtId="0" fontId="1" fillId="34" borderId="15" xfId="0" applyFont="1" applyFill="1" applyBorder="1" applyAlignment="1">
      <alignment vertical="center"/>
    </xf>
    <xf numFmtId="0" fontId="1" fillId="34" borderId="16"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1" xfId="0" applyFont="1" applyFill="1" applyBorder="1" applyAlignment="1">
      <alignment horizontal="center" vertical="center"/>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22" xfId="0" applyFont="1" applyFill="1" applyBorder="1" applyAlignment="1">
      <alignment vertical="center"/>
    </xf>
    <xf numFmtId="0" fontId="1" fillId="34" borderId="10" xfId="0" applyFont="1" applyFill="1" applyBorder="1" applyAlignment="1">
      <alignment vertical="center"/>
    </xf>
    <xf numFmtId="166" fontId="1" fillId="34" borderId="19" xfId="0" applyNumberFormat="1" applyFont="1" applyFill="1" applyBorder="1" applyAlignment="1">
      <alignment horizontal="center" vertical="center"/>
    </xf>
    <xf numFmtId="0" fontId="1" fillId="34" borderId="22" xfId="0" applyFont="1" applyFill="1" applyBorder="1" applyAlignment="1">
      <alignment horizontal="center" vertical="center"/>
    </xf>
    <xf numFmtId="0" fontId="1" fillId="34" borderId="19" xfId="0" applyFont="1" applyFill="1" applyBorder="1" applyAlignment="1">
      <alignment vertical="center"/>
    </xf>
    <xf numFmtId="0" fontId="4" fillId="34" borderId="0" xfId="0" applyFont="1" applyFill="1" applyAlignment="1">
      <alignment horizontal="left" vertical="center"/>
    </xf>
    <xf numFmtId="0" fontId="6" fillId="34" borderId="0" xfId="0" applyFont="1" applyFill="1" applyAlignment="1">
      <alignment vertical="center"/>
    </xf>
    <xf numFmtId="165" fontId="1" fillId="35" borderId="23" xfId="0" applyNumberFormat="1" applyFont="1" applyFill="1" applyBorder="1" applyAlignment="1" applyProtection="1">
      <alignment vertical="center"/>
      <protection locked="0"/>
    </xf>
    <xf numFmtId="3" fontId="1" fillId="35" borderId="23" xfId="0" applyNumberFormat="1" applyFont="1" applyFill="1" applyBorder="1" applyAlignment="1" applyProtection="1">
      <alignment vertical="center"/>
      <protection locked="0"/>
    </xf>
    <xf numFmtId="0" fontId="1" fillId="34" borderId="24" xfId="0" applyFont="1" applyFill="1" applyBorder="1" applyAlignment="1">
      <alignment horizontal="right" vertical="center"/>
    </xf>
    <xf numFmtId="165" fontId="1" fillId="34" borderId="19" xfId="0" applyNumberFormat="1" applyFont="1" applyFill="1" applyBorder="1" applyAlignment="1">
      <alignment horizontal="center" vertical="center"/>
    </xf>
    <xf numFmtId="165" fontId="1" fillId="34" borderId="22" xfId="0" applyNumberFormat="1" applyFont="1" applyFill="1" applyBorder="1" applyAlignment="1">
      <alignment vertical="center"/>
    </xf>
    <xf numFmtId="0" fontId="1" fillId="34" borderId="0" xfId="0" applyFont="1" applyFill="1" applyAlignment="1">
      <alignment horizontal="center" vertical="center"/>
    </xf>
    <xf numFmtId="165" fontId="1" fillId="34" borderId="0" xfId="0" applyNumberFormat="1" applyFont="1" applyFill="1" applyAlignment="1">
      <alignment vertical="center"/>
    </xf>
    <xf numFmtId="165" fontId="1" fillId="34" borderId="25" xfId="0" applyNumberFormat="1" applyFont="1" applyFill="1" applyBorder="1" applyAlignment="1">
      <alignment horizontal="center" vertical="center"/>
    </xf>
    <xf numFmtId="0" fontId="6" fillId="34" borderId="26" xfId="0" applyFont="1" applyFill="1" applyBorder="1" applyAlignment="1">
      <alignment horizontal="right" vertical="center"/>
    </xf>
    <xf numFmtId="0" fontId="0" fillId="0" borderId="10" xfId="42" applyNumberFormat="1" applyFont="1" applyFill="1" applyBorder="1" applyAlignment="1">
      <alignment wrapText="1"/>
    </xf>
    <xf numFmtId="0" fontId="0" fillId="0" borderId="23" xfId="42" applyNumberFormat="1" applyFont="1" applyFill="1" applyBorder="1" applyAlignment="1">
      <alignment wrapText="1"/>
    </xf>
    <xf numFmtId="0" fontId="6" fillId="34" borderId="0" xfId="0" applyFont="1" applyFill="1" applyAlignment="1">
      <alignment horizontal="center" vertical="center"/>
    </xf>
    <xf numFmtId="0" fontId="1" fillId="34" borderId="0" xfId="0" applyFont="1" applyFill="1" applyAlignment="1">
      <alignment horizontal="right" vertical="center"/>
    </xf>
    <xf numFmtId="0" fontId="50" fillId="33" borderId="0" xfId="0" applyFont="1" applyFill="1" applyAlignment="1">
      <alignment horizontal="left" vertical="center"/>
    </xf>
    <xf numFmtId="0" fontId="5" fillId="34" borderId="0" xfId="0" applyFont="1" applyFill="1" applyAlignment="1">
      <alignment horizontal="center" vertical="center"/>
    </xf>
    <xf numFmtId="0" fontId="4" fillId="34" borderId="0" xfId="0" applyFont="1" applyFill="1" applyAlignment="1">
      <alignment horizontal="right" vertical="center" wrapText="1"/>
    </xf>
    <xf numFmtId="0" fontId="0" fillId="0" borderId="0" xfId="0" applyBorder="1" applyAlignment="1">
      <alignment/>
    </xf>
    <xf numFmtId="0" fontId="1" fillId="34" borderId="27" xfId="0" applyFont="1" applyFill="1" applyBorder="1" applyAlignment="1">
      <alignment horizontal="left" vertical="center"/>
    </xf>
    <xf numFmtId="0" fontId="50" fillId="33" borderId="0" xfId="0" applyFont="1" applyFill="1" applyAlignment="1">
      <alignment horizontal="left" vertical="center"/>
    </xf>
    <xf numFmtId="0" fontId="0" fillId="0" borderId="23" xfId="42" applyNumberFormat="1" applyFont="1" applyFill="1" applyBorder="1" applyAlignment="1">
      <alignment vertical="center" wrapText="1"/>
    </xf>
    <xf numFmtId="0" fontId="0" fillId="0" borderId="23" xfId="42" applyNumberFormat="1" applyFont="1" applyFill="1" applyBorder="1" applyAlignment="1">
      <alignment horizontal="center" vertical="center" wrapText="1"/>
    </xf>
    <xf numFmtId="0" fontId="0" fillId="0" borderId="0" xfId="0" applyAlignment="1">
      <alignment/>
    </xf>
    <xf numFmtId="0" fontId="1" fillId="35" borderId="28" xfId="0" applyFont="1" applyFill="1" applyBorder="1" applyAlignment="1" applyProtection="1">
      <alignment horizontal="center" vertical="center"/>
      <protection locked="0"/>
    </xf>
    <xf numFmtId="0" fontId="1" fillId="35" borderId="29" xfId="0" applyFont="1" applyFill="1" applyBorder="1" applyAlignment="1" applyProtection="1">
      <alignment horizontal="center" vertical="center"/>
      <protection locked="0"/>
    </xf>
    <xf numFmtId="0" fontId="1" fillId="36" borderId="30" xfId="0" applyFont="1" applyFill="1" applyBorder="1" applyAlignment="1">
      <alignment horizontal="center" vertical="center"/>
    </xf>
    <xf numFmtId="49" fontId="1" fillId="35" borderId="12" xfId="0" applyNumberFormat="1" applyFont="1" applyFill="1" applyBorder="1" applyAlignment="1" applyProtection="1">
      <alignment horizontal="right" vertical="center"/>
      <protection locked="0"/>
    </xf>
    <xf numFmtId="0" fontId="1" fillId="37" borderId="23" xfId="0" applyFont="1" applyFill="1" applyBorder="1" applyAlignment="1" applyProtection="1">
      <alignment horizontal="center" vertical="center"/>
      <protection locked="0"/>
    </xf>
    <xf numFmtId="0" fontId="1" fillId="34" borderId="0" xfId="0" applyFont="1" applyFill="1" applyBorder="1" applyAlignment="1">
      <alignment horizontal="right" vertical="center"/>
    </xf>
    <xf numFmtId="0" fontId="1" fillId="34" borderId="0" xfId="0" applyFont="1" applyFill="1" applyBorder="1" applyAlignment="1">
      <alignment vertical="center"/>
    </xf>
    <xf numFmtId="0" fontId="4" fillId="34" borderId="0" xfId="0" applyFont="1" applyFill="1" applyBorder="1" applyAlignment="1">
      <alignment horizontal="center" vertical="center"/>
    </xf>
    <xf numFmtId="0" fontId="1" fillId="34" borderId="0" xfId="0" applyFont="1" applyFill="1" applyBorder="1" applyAlignment="1">
      <alignment horizontal="center" vertical="center"/>
    </xf>
    <xf numFmtId="0" fontId="1" fillId="37" borderId="31" xfId="0" applyFont="1" applyFill="1" applyBorder="1" applyAlignment="1" applyProtection="1">
      <alignment horizontal="center" vertical="center"/>
      <protection locked="0"/>
    </xf>
    <xf numFmtId="0" fontId="42" fillId="37" borderId="32" xfId="52" applyNumberFormat="1" applyFill="1" applyBorder="1" applyAlignment="1" applyProtection="1">
      <alignment horizontal="center" vertical="center"/>
      <protection locked="0"/>
    </xf>
    <xf numFmtId="0" fontId="42" fillId="37" borderId="26" xfId="52" applyNumberFormat="1" applyFill="1" applyBorder="1" applyAlignment="1" applyProtection="1">
      <alignment horizontal="center" vertical="center"/>
      <protection locked="0"/>
    </xf>
    <xf numFmtId="0" fontId="42" fillId="37" borderId="33" xfId="52" applyNumberFormat="1" applyFill="1" applyBorder="1" applyAlignment="1" applyProtection="1">
      <alignment horizontal="center" vertical="center"/>
      <protection locked="0"/>
    </xf>
    <xf numFmtId="0" fontId="4" fillId="37" borderId="34" xfId="0" applyFont="1" applyFill="1" applyBorder="1" applyAlignment="1" applyProtection="1">
      <alignment horizontal="center" vertical="center"/>
      <protection locked="0"/>
    </xf>
    <xf numFmtId="0" fontId="4" fillId="37" borderId="35" xfId="0" applyFont="1" applyFill="1" applyBorder="1" applyAlignment="1" applyProtection="1">
      <alignment horizontal="center" vertical="center"/>
      <protection locked="0"/>
    </xf>
    <xf numFmtId="0" fontId="1" fillId="34" borderId="0" xfId="0" applyFont="1" applyFill="1" applyAlignment="1">
      <alignment horizontal="right" vertical="center"/>
    </xf>
    <xf numFmtId="0" fontId="1" fillId="34" borderId="26" xfId="0" applyFont="1" applyFill="1" applyBorder="1" applyAlignment="1">
      <alignment horizontal="right" vertical="center"/>
    </xf>
    <xf numFmtId="166" fontId="1" fillId="35" borderId="36" xfId="0" applyNumberFormat="1" applyFont="1" applyFill="1" applyBorder="1" applyAlignment="1" applyProtection="1">
      <alignment horizontal="center" vertical="center"/>
      <protection locked="0"/>
    </xf>
    <xf numFmtId="166" fontId="1" fillId="35" borderId="37" xfId="0" applyNumberFormat="1" applyFont="1" applyFill="1" applyBorder="1" applyAlignment="1" applyProtection="1">
      <alignment horizontal="center" vertical="center"/>
      <protection locked="0"/>
    </xf>
    <xf numFmtId="49" fontId="1" fillId="35" borderId="36" xfId="0" applyNumberFormat="1" applyFont="1" applyFill="1" applyBorder="1" applyAlignment="1" applyProtection="1">
      <alignment horizontal="center" vertical="center"/>
      <protection locked="0"/>
    </xf>
    <xf numFmtId="49" fontId="1" fillId="35" borderId="37" xfId="0" applyNumberFormat="1" applyFont="1" applyFill="1" applyBorder="1" applyAlignment="1" applyProtection="1">
      <alignment horizontal="center" vertical="center"/>
      <protection locked="0"/>
    </xf>
    <xf numFmtId="49" fontId="42" fillId="32" borderId="36" xfId="52" applyNumberFormat="1" applyFill="1" applyBorder="1" applyAlignment="1" applyProtection="1">
      <alignment horizontal="center" vertical="center"/>
      <protection locked="0"/>
    </xf>
    <xf numFmtId="49" fontId="0" fillId="32" borderId="37" xfId="42" applyNumberFormat="1" applyFont="1" applyFill="1" applyBorder="1" applyAlignment="1" applyProtection="1">
      <alignment horizontal="center" vertical="center"/>
      <protection locked="0"/>
    </xf>
    <xf numFmtId="14" fontId="1" fillId="35" borderId="28" xfId="0" applyNumberFormat="1" applyFont="1" applyFill="1" applyBorder="1" applyAlignment="1" applyProtection="1">
      <alignment horizontal="center" vertical="center"/>
      <protection locked="0"/>
    </xf>
    <xf numFmtId="14" fontId="1" fillId="35" borderId="29" xfId="0" applyNumberFormat="1" applyFont="1" applyFill="1" applyBorder="1" applyAlignment="1" applyProtection="1">
      <alignment horizontal="center" vertical="center"/>
      <protection locked="0"/>
    </xf>
    <xf numFmtId="0" fontId="1" fillId="35" borderId="28" xfId="0" applyFont="1" applyFill="1" applyBorder="1" applyAlignment="1" applyProtection="1">
      <alignment horizontal="left" vertical="center" wrapText="1" indent="1"/>
      <protection locked="0"/>
    </xf>
    <xf numFmtId="0" fontId="0" fillId="0" borderId="29" xfId="0" applyBorder="1" applyAlignment="1">
      <alignment horizontal="left" vertical="center" indent="1"/>
    </xf>
    <xf numFmtId="0" fontId="4" fillId="35" borderId="28" xfId="0" applyFont="1" applyFill="1" applyBorder="1" applyAlignment="1">
      <alignment horizontal="center" vertical="center"/>
    </xf>
    <xf numFmtId="0" fontId="4" fillId="35" borderId="29" xfId="0" applyFont="1" applyFill="1" applyBorder="1" applyAlignment="1">
      <alignment horizontal="center" vertical="center"/>
    </xf>
    <xf numFmtId="0" fontId="4" fillId="34" borderId="0" xfId="0" applyFont="1" applyFill="1" applyAlignment="1">
      <alignment horizontal="right" vertical="center" wrapText="1"/>
    </xf>
    <xf numFmtId="0" fontId="4" fillId="34" borderId="26" xfId="0" applyFont="1" applyFill="1" applyBorder="1" applyAlignment="1">
      <alignment horizontal="right" vertical="center" wrapText="1"/>
    </xf>
    <xf numFmtId="49" fontId="1" fillId="35" borderId="13" xfId="0" applyNumberFormat="1" applyFont="1" applyFill="1" applyBorder="1" applyAlignment="1" applyProtection="1">
      <alignment horizontal="center" vertical="center"/>
      <protection locked="0"/>
    </xf>
    <xf numFmtId="49" fontId="1" fillId="35" borderId="38" xfId="0" applyNumberFormat="1" applyFont="1" applyFill="1" applyBorder="1" applyAlignment="1" applyProtection="1">
      <alignment horizontal="center" vertical="center"/>
      <protection locked="0"/>
    </xf>
    <xf numFmtId="49" fontId="1" fillId="35" borderId="39" xfId="0" applyNumberFormat="1" applyFont="1" applyFill="1" applyBorder="1" applyAlignment="1" applyProtection="1">
      <alignment horizontal="center" vertical="center"/>
      <protection locked="0"/>
    </xf>
    <xf numFmtId="49" fontId="1" fillId="35" borderId="40" xfId="0" applyNumberFormat="1" applyFont="1" applyFill="1" applyBorder="1" applyAlignment="1" applyProtection="1">
      <alignment horizontal="center" vertical="center"/>
      <protection locked="0"/>
    </xf>
    <xf numFmtId="0" fontId="50" fillId="33" borderId="0" xfId="0" applyFont="1" applyFill="1" applyAlignment="1">
      <alignment horizontal="left" vertical="center"/>
    </xf>
    <xf numFmtId="0" fontId="5" fillId="34" borderId="0" xfId="0" applyFont="1" applyFill="1" applyAlignment="1">
      <alignment horizontal="center" vertical="center"/>
    </xf>
    <xf numFmtId="0" fontId="4" fillId="34" borderId="0" xfId="0" applyFont="1" applyFill="1" applyAlignment="1">
      <alignment horizontal="right" vertical="center"/>
    </xf>
    <xf numFmtId="0" fontId="4" fillId="34" borderId="26" xfId="0" applyFont="1" applyFill="1" applyBorder="1" applyAlignment="1">
      <alignment horizontal="right" vertical="center"/>
    </xf>
    <xf numFmtId="0" fontId="1" fillId="37" borderId="28" xfId="0" applyFont="1" applyFill="1" applyBorder="1" applyAlignment="1" applyProtection="1">
      <alignment horizontal="left" vertical="center" indent="1"/>
      <protection locked="0"/>
    </xf>
    <xf numFmtId="0" fontId="1" fillId="37" borderId="29" xfId="0" applyFont="1" applyFill="1" applyBorder="1" applyAlignment="1" applyProtection="1">
      <alignment horizontal="left" vertical="center" indent="1"/>
      <protection locked="0"/>
    </xf>
    <xf numFmtId="0" fontId="1" fillId="35" borderId="29" xfId="0" applyFont="1" applyFill="1" applyBorder="1" applyAlignment="1" applyProtection="1">
      <alignment horizontal="left" vertical="center" indent="1"/>
      <protection locked="0"/>
    </xf>
    <xf numFmtId="49" fontId="42" fillId="32" borderId="8" xfId="52" applyNumberFormat="1" applyFill="1" applyBorder="1" applyAlignment="1" applyProtection="1">
      <alignment horizontal="center" vertical="center"/>
      <protection locked="0"/>
    </xf>
    <xf numFmtId="0" fontId="2" fillId="34" borderId="0" xfId="0" applyFont="1" applyFill="1" applyAlignment="1">
      <alignment horizontal="center" vertical="center"/>
    </xf>
    <xf numFmtId="0" fontId="51" fillId="34" borderId="0" xfId="0" applyFont="1" applyFill="1" applyAlignment="1">
      <alignment horizontal="center"/>
    </xf>
    <xf numFmtId="49" fontId="1" fillId="35" borderId="13" xfId="0" applyNumberFormat="1" applyFont="1" applyFill="1" applyBorder="1" applyAlignment="1" applyProtection="1">
      <alignment horizontal="center" vertical="center" wrapText="1"/>
      <protection locked="0"/>
    </xf>
    <xf numFmtId="49" fontId="1" fillId="35" borderId="19" xfId="0" applyNumberFormat="1" applyFont="1" applyFill="1" applyBorder="1" applyAlignment="1" applyProtection="1">
      <alignment horizontal="center" vertical="center" wrapText="1"/>
      <protection locked="0"/>
    </xf>
    <xf numFmtId="49" fontId="1" fillId="35" borderId="38" xfId="0" applyNumberFormat="1" applyFont="1" applyFill="1" applyBorder="1" applyAlignment="1" applyProtection="1">
      <alignment horizontal="center" vertical="center" wrapText="1"/>
      <protection locked="0"/>
    </xf>
    <xf numFmtId="49" fontId="1" fillId="35" borderId="11" xfId="0" applyNumberFormat="1" applyFont="1" applyFill="1" applyBorder="1" applyAlignment="1" applyProtection="1">
      <alignment horizontal="center" vertical="center" wrapText="1"/>
      <protection locked="0"/>
    </xf>
    <xf numFmtId="49" fontId="1" fillId="35" borderId="0" xfId="0" applyNumberFormat="1" applyFont="1" applyFill="1" applyBorder="1" applyAlignment="1" applyProtection="1">
      <alignment horizontal="center" vertical="center" wrapText="1"/>
      <protection locked="0"/>
    </xf>
    <xf numFmtId="49" fontId="1" fillId="35" borderId="26" xfId="0" applyNumberFormat="1" applyFont="1" applyFill="1" applyBorder="1" applyAlignment="1" applyProtection="1">
      <alignment horizontal="center" vertical="center" wrapText="1"/>
      <protection locked="0"/>
    </xf>
    <xf numFmtId="49" fontId="1" fillId="35" borderId="39" xfId="0" applyNumberFormat="1" applyFont="1" applyFill="1" applyBorder="1" applyAlignment="1" applyProtection="1">
      <alignment horizontal="center" vertical="center" wrapText="1"/>
      <protection locked="0"/>
    </xf>
    <xf numFmtId="49" fontId="1" fillId="35" borderId="10" xfId="0" applyNumberFormat="1" applyFont="1" applyFill="1" applyBorder="1" applyAlignment="1" applyProtection="1">
      <alignment horizontal="center" vertical="center" wrapText="1"/>
      <protection locked="0"/>
    </xf>
    <xf numFmtId="49" fontId="1" fillId="35" borderId="40" xfId="0" applyNumberFormat="1" applyFont="1" applyFill="1" applyBorder="1" applyAlignment="1" applyProtection="1">
      <alignment horizontal="center" vertical="center" wrapText="1"/>
      <protection locked="0"/>
    </xf>
    <xf numFmtId="49" fontId="1" fillId="35" borderId="25" xfId="0" applyNumberFormat="1" applyFont="1" applyFill="1" applyBorder="1" applyAlignment="1" applyProtection="1">
      <alignment horizontal="center" vertical="center"/>
      <protection locked="0"/>
    </xf>
    <xf numFmtId="49" fontId="1" fillId="35" borderId="36" xfId="0" applyNumberFormat="1" applyFont="1" applyFill="1" applyBorder="1" applyAlignment="1" applyProtection="1">
      <alignment horizontal="left" vertical="center" wrapText="1"/>
      <protection locked="0"/>
    </xf>
    <xf numFmtId="49" fontId="1" fillId="35" borderId="25" xfId="0" applyNumberFormat="1" applyFont="1" applyFill="1" applyBorder="1" applyAlignment="1" applyProtection="1">
      <alignment horizontal="left" vertical="center" wrapText="1"/>
      <protection locked="0"/>
    </xf>
    <xf numFmtId="49" fontId="1" fillId="35" borderId="37" xfId="0" applyNumberFormat="1" applyFont="1" applyFill="1" applyBorder="1" applyAlignment="1" applyProtection="1">
      <alignment horizontal="left" vertical="center" wrapText="1"/>
      <protection locked="0"/>
    </xf>
    <xf numFmtId="0" fontId="1" fillId="37" borderId="41" xfId="0" applyFont="1" applyFill="1" applyBorder="1" applyAlignment="1" applyProtection="1">
      <alignment horizontal="center" vertical="center"/>
      <protection locked="0"/>
    </xf>
    <xf numFmtId="0" fontId="1" fillId="37" borderId="29" xfId="0" applyFont="1" applyFill="1" applyBorder="1" applyAlignment="1" applyProtection="1">
      <alignment horizontal="center" vertical="center"/>
      <protection locked="0"/>
    </xf>
    <xf numFmtId="0" fontId="4" fillId="37" borderId="42" xfId="0" applyFont="1" applyFill="1" applyBorder="1" applyAlignment="1" applyProtection="1">
      <alignment horizontal="center" vertical="center"/>
      <protection locked="0"/>
    </xf>
    <xf numFmtId="0" fontId="4" fillId="37" borderId="43" xfId="0" applyFont="1" applyFill="1" applyBorder="1" applyAlignment="1" applyProtection="1">
      <alignment horizontal="center" vertical="center"/>
      <protection locked="0"/>
    </xf>
    <xf numFmtId="49" fontId="0" fillId="32" borderId="36" xfId="42" applyNumberFormat="1" applyFont="1" applyFill="1" applyBorder="1" applyAlignment="1" applyProtection="1">
      <alignment horizontal="center" vertical="center"/>
      <protection locked="0"/>
    </xf>
    <xf numFmtId="0" fontId="4" fillId="34" borderId="0" xfId="0" applyFont="1" applyFill="1" applyBorder="1" applyAlignment="1">
      <alignment horizontal="center" vertical="center"/>
    </xf>
    <xf numFmtId="49" fontId="1" fillId="35" borderId="44" xfId="0" applyNumberFormat="1" applyFont="1" applyFill="1" applyBorder="1" applyAlignment="1" applyProtection="1">
      <alignment horizontal="center" vertical="center"/>
      <protection locked="0"/>
    </xf>
    <xf numFmtId="49" fontId="1" fillId="35" borderId="31" xfId="0" applyNumberFormat="1" applyFont="1" applyFill="1" applyBorder="1" applyAlignment="1" applyProtection="1">
      <alignment horizontal="center" vertical="center"/>
      <protection locked="0"/>
    </xf>
    <xf numFmtId="0" fontId="1" fillId="37" borderId="45" xfId="0" applyFont="1" applyFill="1" applyBorder="1" applyAlignment="1" applyProtection="1">
      <alignment horizontal="center" vertical="center"/>
      <protection locked="0"/>
    </xf>
    <xf numFmtId="0" fontId="1" fillId="37" borderId="21" xfId="0" applyFont="1" applyFill="1" applyBorder="1" applyAlignment="1" applyProtection="1">
      <alignment horizontal="center" vertical="center"/>
      <protection locked="0"/>
    </xf>
    <xf numFmtId="0" fontId="4" fillId="33" borderId="10" xfId="0" applyFont="1" applyFill="1" applyBorder="1" applyAlignment="1">
      <alignment horizontal="left" vertical="center"/>
    </xf>
    <xf numFmtId="49" fontId="1" fillId="35" borderId="36" xfId="0" applyNumberFormat="1" applyFont="1" applyFill="1" applyBorder="1" applyAlignment="1" applyProtection="1">
      <alignment horizontal="left" vertical="center" wrapText="1"/>
      <protection locked="0"/>
    </xf>
    <xf numFmtId="0" fontId="4" fillId="33" borderId="10" xfId="0" applyFont="1" applyFill="1" applyBorder="1" applyAlignment="1">
      <alignment horizontal="left" wrapText="1"/>
    </xf>
    <xf numFmtId="0" fontId="4" fillId="33" borderId="10" xfId="0" applyFont="1" applyFill="1" applyBorder="1" applyAlignment="1">
      <alignment horizontal="left"/>
    </xf>
    <xf numFmtId="0" fontId="50" fillId="34" borderId="0" xfId="0" applyFont="1" applyFill="1" applyAlignment="1">
      <alignment horizontal="left" vertical="center"/>
    </xf>
    <xf numFmtId="0" fontId="1" fillId="34" borderId="0" xfId="0" applyFont="1" applyFill="1" applyAlignment="1">
      <alignment horizontal="left" vertical="center" wrapText="1"/>
    </xf>
    <xf numFmtId="0" fontId="4" fillId="33" borderId="10" xfId="0" applyFont="1" applyFill="1" applyBorder="1" applyAlignment="1">
      <alignment horizontal="left" wrapText="1"/>
    </xf>
    <xf numFmtId="0" fontId="5" fillId="34" borderId="46" xfId="0" applyFont="1" applyFill="1" applyBorder="1" applyAlignment="1">
      <alignment horizontal="center" vertical="center"/>
    </xf>
    <xf numFmtId="0" fontId="4" fillId="35" borderId="28" xfId="0" applyFont="1" applyFill="1" applyBorder="1" applyAlignment="1" applyProtection="1">
      <alignment horizontal="left" vertical="center" wrapText="1"/>
      <protection locked="0"/>
    </xf>
    <xf numFmtId="0" fontId="4" fillId="35" borderId="29" xfId="0" applyFont="1" applyFill="1" applyBorder="1" applyAlignment="1" applyProtection="1">
      <alignment horizontal="left" vertical="center"/>
      <protection locked="0"/>
    </xf>
    <xf numFmtId="0" fontId="1" fillId="35" borderId="28" xfId="0" applyFont="1" applyFill="1" applyBorder="1" applyAlignment="1" applyProtection="1">
      <alignment horizontal="center" vertical="center"/>
      <protection locked="0"/>
    </xf>
    <xf numFmtId="0" fontId="1" fillId="35" borderId="29" xfId="0" applyFont="1" applyFill="1" applyBorder="1" applyAlignment="1" applyProtection="1">
      <alignment horizontal="center" vertical="center"/>
      <protection locked="0"/>
    </xf>
    <xf numFmtId="14" fontId="4" fillId="35" borderId="28" xfId="0" applyNumberFormat="1" applyFont="1" applyFill="1" applyBorder="1" applyAlignment="1" applyProtection="1">
      <alignment horizontal="center" vertical="center"/>
      <protection locked="0"/>
    </xf>
    <xf numFmtId="14" fontId="4" fillId="35" borderId="29" xfId="0" applyNumberFormat="1" applyFont="1" applyFill="1" applyBorder="1" applyAlignment="1" applyProtection="1">
      <alignment horizontal="center" vertical="center"/>
      <protection locked="0"/>
    </xf>
    <xf numFmtId="0" fontId="1" fillId="35" borderId="28" xfId="0" applyFont="1" applyFill="1" applyBorder="1" applyAlignment="1" applyProtection="1">
      <alignment horizontal="left" vertical="center" indent="1"/>
      <protection locked="0"/>
    </xf>
    <xf numFmtId="0" fontId="4" fillId="37" borderId="28" xfId="0" applyFont="1" applyFill="1" applyBorder="1" applyAlignment="1" applyProtection="1">
      <alignment horizontal="left" vertical="center"/>
      <protection locked="0"/>
    </xf>
    <xf numFmtId="0" fontId="4" fillId="37" borderId="29" xfId="0" applyFont="1" applyFill="1" applyBorder="1" applyAlignment="1" applyProtection="1">
      <alignment horizontal="left" vertical="center"/>
      <protection locked="0"/>
    </xf>
    <xf numFmtId="0" fontId="1" fillId="37" borderId="28" xfId="0" applyFont="1" applyFill="1" applyBorder="1" applyAlignment="1" applyProtection="1">
      <alignment horizontal="center" vertical="center"/>
      <protection locked="0"/>
    </xf>
    <xf numFmtId="0" fontId="6" fillId="34" borderId="0" xfId="0" applyFont="1" applyFill="1" applyAlignment="1">
      <alignment horizontal="center" vertical="center"/>
    </xf>
    <xf numFmtId="0" fontId="5" fillId="34" borderId="46" xfId="0" applyFont="1" applyFill="1" applyBorder="1" applyAlignment="1">
      <alignment horizontal="left" vertical="center"/>
    </xf>
    <xf numFmtId="49" fontId="1" fillId="35" borderId="28" xfId="0" applyNumberFormat="1" applyFont="1" applyFill="1" applyBorder="1" applyAlignment="1" applyProtection="1">
      <alignment horizontal="left" vertical="top" wrapText="1"/>
      <protection locked="0"/>
    </xf>
    <xf numFmtId="49" fontId="1" fillId="35" borderId="29" xfId="0" applyNumberFormat="1" applyFont="1" applyFill="1" applyBorder="1" applyAlignment="1" applyProtection="1">
      <alignment horizontal="left" vertical="top"/>
      <protection locked="0"/>
    </xf>
    <xf numFmtId="165" fontId="1" fillId="35" borderId="28" xfId="0" applyNumberFormat="1" applyFont="1" applyFill="1" applyBorder="1" applyAlignment="1">
      <alignment horizontal="center" vertical="center"/>
    </xf>
    <xf numFmtId="165" fontId="1" fillId="35" borderId="29" xfId="0" applyNumberFormat="1" applyFont="1" applyFill="1" applyBorder="1" applyAlignment="1">
      <alignment horizontal="center" vertical="center"/>
    </xf>
    <xf numFmtId="49" fontId="4" fillId="35" borderId="28" xfId="0" applyNumberFormat="1" applyFont="1" applyFill="1" applyBorder="1" applyAlignment="1" applyProtection="1">
      <alignment horizontal="left" vertical="top" wrapText="1"/>
      <protection locked="0"/>
    </xf>
    <xf numFmtId="165" fontId="1" fillId="35" borderId="47" xfId="0" applyNumberFormat="1" applyFont="1" applyFill="1" applyBorder="1" applyAlignment="1">
      <alignment horizontal="center" vertical="center"/>
    </xf>
    <xf numFmtId="165" fontId="1" fillId="35" borderId="43" xfId="0" applyNumberFormat="1" applyFont="1" applyFill="1" applyBorder="1" applyAlignment="1">
      <alignment horizontal="center" vertical="center"/>
    </xf>
    <xf numFmtId="165" fontId="1" fillId="34" borderId="36" xfId="0" applyNumberFormat="1" applyFont="1" applyFill="1" applyBorder="1" applyAlignment="1">
      <alignment horizontal="center" vertical="center"/>
    </xf>
    <xf numFmtId="165" fontId="1" fillId="34" borderId="37" xfId="0" applyNumberFormat="1" applyFont="1" applyFill="1" applyBorder="1" applyAlignment="1">
      <alignment horizontal="center" vertical="center"/>
    </xf>
    <xf numFmtId="49" fontId="1" fillId="35" borderId="28" xfId="0" applyNumberFormat="1" applyFont="1" applyFill="1" applyBorder="1" applyAlignment="1" applyProtection="1">
      <alignment horizontal="center" vertical="center"/>
      <protection locked="0"/>
    </xf>
    <xf numFmtId="49" fontId="1" fillId="35" borderId="29" xfId="0" applyNumberFormat="1" applyFont="1" applyFill="1" applyBorder="1" applyAlignment="1" applyProtection="1">
      <alignment horizontal="center" vertical="center"/>
      <protection locked="0"/>
    </xf>
    <xf numFmtId="165" fontId="1" fillId="34" borderId="42" xfId="0" applyNumberFormat="1" applyFont="1" applyFill="1" applyBorder="1" applyAlignment="1">
      <alignment horizontal="center" vertical="center"/>
    </xf>
    <xf numFmtId="165" fontId="1" fillId="34" borderId="48" xfId="0" applyNumberFormat="1" applyFont="1" applyFill="1" applyBorder="1" applyAlignment="1">
      <alignment horizontal="center" vertical="center"/>
    </xf>
    <xf numFmtId="49" fontId="9" fillId="35" borderId="28" xfId="0" applyNumberFormat="1" applyFont="1" applyFill="1" applyBorder="1" applyAlignment="1" applyProtection="1">
      <alignment horizontal="center" vertical="center"/>
      <protection locked="0"/>
    </xf>
    <xf numFmtId="49" fontId="9" fillId="35" borderId="29" xfId="0" applyNumberFormat="1" applyFont="1" applyFill="1" applyBorder="1" applyAlignment="1" applyProtection="1">
      <alignment horizontal="center" vertical="center"/>
      <protection locked="0"/>
    </xf>
    <xf numFmtId="165" fontId="6" fillId="34" borderId="36" xfId="0" applyNumberFormat="1" applyFont="1" applyFill="1" applyBorder="1" applyAlignment="1">
      <alignment horizontal="center" vertical="center"/>
    </xf>
    <xf numFmtId="165" fontId="6" fillId="34" borderId="37" xfId="0" applyNumberFormat="1" applyFont="1" applyFill="1" applyBorder="1" applyAlignment="1">
      <alignment horizontal="center" vertical="center"/>
    </xf>
    <xf numFmtId="0" fontId="0" fillId="0" borderId="46" xfId="42" applyNumberFormat="1" applyFont="1" applyFill="1" applyBorder="1" applyAlignment="1">
      <alignment horizontal="center" wrapText="1"/>
    </xf>
    <xf numFmtId="0" fontId="4" fillId="33" borderId="10" xfId="0" applyFont="1" applyFill="1" applyBorder="1" applyAlignment="1">
      <alignment horizontal="left" vertical="center" wrapText="1"/>
    </xf>
    <xf numFmtId="49" fontId="8" fillId="35" borderId="36" xfId="0" applyNumberFormat="1" applyFont="1" applyFill="1" applyBorder="1" applyAlignment="1" applyProtection="1">
      <alignment horizontal="left" vertical="center" wrapText="1"/>
      <protection locked="0"/>
    </xf>
    <xf numFmtId="0" fontId="4" fillId="33" borderId="10" xfId="0" applyFont="1" applyFill="1" applyBorder="1" applyAlignment="1">
      <alignment horizontal="left" vertical="center" wrapText="1"/>
    </xf>
    <xf numFmtId="0" fontId="4" fillId="34" borderId="0" xfId="0" applyNumberFormat="1" applyFont="1" applyFill="1" applyBorder="1" applyAlignment="1">
      <alignment horizontal="left" vertical="top" wrapText="1"/>
    </xf>
    <xf numFmtId="49" fontId="52" fillId="35" borderId="36" xfId="0" applyNumberFormat="1" applyFont="1" applyFill="1" applyBorder="1" applyAlignment="1" applyProtection="1">
      <alignment horizontal="left" vertical="center" wrapText="1"/>
      <protection locked="0"/>
    </xf>
    <xf numFmtId="49" fontId="49" fillId="35" borderId="25" xfId="0" applyNumberFormat="1" applyFont="1" applyFill="1" applyBorder="1" applyAlignment="1" applyProtection="1">
      <alignment horizontal="left" vertical="center" wrapText="1"/>
      <protection locked="0"/>
    </xf>
    <xf numFmtId="49" fontId="49" fillId="35" borderId="37" xfId="0" applyNumberFormat="1" applyFont="1" applyFill="1" applyBorder="1" applyAlignment="1" applyProtection="1">
      <alignment horizontal="left" vertical="center" wrapText="1"/>
      <protection locked="0"/>
    </xf>
    <xf numFmtId="0" fontId="0" fillId="0" borderId="0" xfId="0" applyAlignment="1">
      <alignment horizontal="center"/>
    </xf>
    <xf numFmtId="0" fontId="7" fillId="34" borderId="0" xfId="0" applyFont="1" applyFill="1" applyAlignment="1">
      <alignment horizontal="center" vertical="center"/>
    </xf>
    <xf numFmtId="0" fontId="1" fillId="34" borderId="0" xfId="0" applyFont="1" applyFill="1" applyAlignment="1">
      <alignment horizontal="center" vertical="center"/>
    </xf>
    <xf numFmtId="0" fontId="4" fillId="34" borderId="19" xfId="0" applyNumberFormat="1" applyFont="1" applyFill="1" applyBorder="1" applyAlignment="1">
      <alignment horizontal="left" vertical="top" wrapText="1"/>
    </xf>
    <xf numFmtId="0" fontId="1" fillId="34" borderId="0" xfId="0" applyFont="1" applyFill="1" applyAlignment="1">
      <alignment horizontal="left" vertical="center"/>
    </xf>
    <xf numFmtId="0" fontId="0" fillId="0" borderId="0" xfId="42" applyNumberFormat="1" applyFont="1" applyFill="1" applyBorder="1" applyAlignment="1">
      <alignment horizontal="center" wrapText="1"/>
    </xf>
    <xf numFmtId="0" fontId="0" fillId="0" borderId="10" xfId="42" applyNumberFormat="1"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1247775</xdr:colOff>
      <xdr:row>0</xdr:row>
      <xdr:rowOff>28575</xdr:rowOff>
    </xdr:from>
    <xdr:to>
      <xdr:col>5</xdr:col>
      <xdr:colOff>219075</xdr:colOff>
      <xdr:row>1</xdr:row>
      <xdr:rowOff>38100</xdr:rowOff>
    </xdr:to>
    <xdr:pic>
      <xdr:nvPicPr>
        <xdr:cNvPr id="1" name="Picture 4"/>
        <xdr:cNvPicPr preferRelativeResize="1">
          <a:picLocks noChangeAspect="1"/>
        </xdr:cNvPicPr>
      </xdr:nvPicPr>
      <xdr:blipFill>
        <a:blip r:embed="rId1"/>
        <a:stretch>
          <a:fillRect/>
        </a:stretch>
      </xdr:blipFill>
      <xdr:spPr>
        <a:xfrm>
          <a:off x="3552825" y="28575"/>
          <a:ext cx="45434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jervis1@illinois.edu" TargetMode="External" /><Relationship Id="rId2" Type="http://schemas.openxmlformats.org/officeDocument/2006/relationships/hyperlink" Target="mailto:mininger@illinois.edu" TargetMode="External" /><Relationship Id="rId3" Type="http://schemas.openxmlformats.org/officeDocument/2006/relationships/hyperlink" Target="mailto:dcguth@illiniois.edu" TargetMode="External" /><Relationship Id="rId4" Type="http://schemas.openxmlformats.org/officeDocument/2006/relationships/hyperlink" Target="mailto:luphoff@illinois.edu" TargetMode="External" /><Relationship Id="rId5" Type="http://schemas.openxmlformats.org/officeDocument/2006/relationships/hyperlink" Target="mailto:jmcclin2@illinois.edu" TargetMode="External" /><Relationship Id="rId6"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00"/>
  <sheetViews>
    <sheetView tabSelected="1" zoomScale="80" zoomScaleNormal="80" workbookViewId="0" topLeftCell="A186">
      <selection activeCell="B196" sqref="B196:G196"/>
    </sheetView>
  </sheetViews>
  <sheetFormatPr defaultColWidth="8.8515625" defaultRowHeight="15"/>
  <cols>
    <col min="1" max="1" width="8.8515625" style="45" customWidth="1"/>
    <col min="2" max="2" width="25.7109375" style="0" customWidth="1"/>
    <col min="3" max="3" width="31.421875" style="0" customWidth="1"/>
    <col min="4" max="4" width="26.421875" style="0" customWidth="1"/>
    <col min="5" max="7" width="25.7109375" style="0" customWidth="1"/>
    <col min="8" max="8" width="58.00390625" style="0" customWidth="1"/>
    <col min="9" max="9" width="8.8515625" style="40" customWidth="1"/>
  </cols>
  <sheetData>
    <row r="1" spans="1:8" ht="72" customHeight="1">
      <c r="A1" s="159"/>
      <c r="B1" s="89"/>
      <c r="C1" s="89"/>
      <c r="D1" s="89"/>
      <c r="E1" s="89"/>
      <c r="F1" s="89"/>
      <c r="G1" s="89"/>
      <c r="H1" s="1"/>
    </row>
    <row r="2" spans="1:8" ht="26.25">
      <c r="A2" s="159"/>
      <c r="B2" s="90" t="s">
        <v>65</v>
      </c>
      <c r="C2" s="90"/>
      <c r="D2" s="90"/>
      <c r="E2" s="90"/>
      <c r="F2" s="90"/>
      <c r="G2" s="90"/>
      <c r="H2" s="2"/>
    </row>
    <row r="3" spans="1:8" ht="15.75" thickBot="1">
      <c r="A3" s="159"/>
      <c r="B3" s="2"/>
      <c r="C3" s="2"/>
      <c r="D3" s="2"/>
      <c r="E3" s="2"/>
      <c r="F3" s="2"/>
      <c r="G3" s="2"/>
      <c r="H3" s="2"/>
    </row>
    <row r="4" spans="1:8" ht="15">
      <c r="A4" s="159"/>
      <c r="B4" s="91" t="s">
        <v>72</v>
      </c>
      <c r="C4" s="92"/>
      <c r="D4" s="92"/>
      <c r="E4" s="92"/>
      <c r="F4" s="92"/>
      <c r="G4" s="93"/>
      <c r="H4" s="2"/>
    </row>
    <row r="5" spans="1:8" ht="15">
      <c r="A5" s="159"/>
      <c r="B5" s="94"/>
      <c r="C5" s="95"/>
      <c r="D5" s="95"/>
      <c r="E5" s="95"/>
      <c r="F5" s="95"/>
      <c r="G5" s="96"/>
      <c r="H5" s="2"/>
    </row>
    <row r="6" spans="1:8" ht="15">
      <c r="A6" s="159"/>
      <c r="B6" s="94"/>
      <c r="C6" s="95"/>
      <c r="D6" s="95"/>
      <c r="E6" s="95"/>
      <c r="F6" s="95"/>
      <c r="G6" s="96"/>
      <c r="H6" s="2"/>
    </row>
    <row r="7" spans="1:8" ht="15">
      <c r="A7" s="159"/>
      <c r="B7" s="94"/>
      <c r="C7" s="95"/>
      <c r="D7" s="95"/>
      <c r="E7" s="95"/>
      <c r="F7" s="95"/>
      <c r="G7" s="96"/>
      <c r="H7" s="2"/>
    </row>
    <row r="8" spans="1:8" ht="15">
      <c r="A8" s="159"/>
      <c r="B8" s="94"/>
      <c r="C8" s="95"/>
      <c r="D8" s="95"/>
      <c r="E8" s="95"/>
      <c r="F8" s="95"/>
      <c r="G8" s="96"/>
      <c r="H8" s="2"/>
    </row>
    <row r="9" spans="1:8" ht="15">
      <c r="A9" s="159"/>
      <c r="B9" s="94"/>
      <c r="C9" s="95"/>
      <c r="D9" s="95"/>
      <c r="E9" s="95"/>
      <c r="F9" s="95"/>
      <c r="G9" s="96"/>
      <c r="H9" s="2"/>
    </row>
    <row r="10" spans="1:8" ht="15.75" thickBot="1">
      <c r="A10" s="159"/>
      <c r="B10" s="97"/>
      <c r="C10" s="98"/>
      <c r="D10" s="98"/>
      <c r="E10" s="98"/>
      <c r="F10" s="98"/>
      <c r="G10" s="99"/>
      <c r="H10" s="2"/>
    </row>
    <row r="11" spans="1:8" ht="24.75">
      <c r="A11" s="159"/>
      <c r="B11" s="81" t="s">
        <v>0</v>
      </c>
      <c r="C11" s="81"/>
      <c r="D11" s="81"/>
      <c r="E11" s="81"/>
      <c r="F11" s="81"/>
      <c r="G11" s="81"/>
      <c r="H11" s="81"/>
    </row>
    <row r="12" spans="1:8" ht="25.5" thickBot="1">
      <c r="A12" s="159"/>
      <c r="B12" s="3"/>
      <c r="C12" s="3"/>
      <c r="D12" s="4"/>
      <c r="E12" s="4"/>
      <c r="F12" s="4"/>
      <c r="G12" s="4"/>
      <c r="H12" s="3"/>
    </row>
    <row r="13" spans="1:8" ht="15.75" thickBot="1">
      <c r="A13" s="159"/>
      <c r="B13" s="83" t="s">
        <v>1</v>
      </c>
      <c r="C13" s="84"/>
      <c r="D13" s="65" t="s">
        <v>73</v>
      </c>
      <c r="E13" s="100"/>
      <c r="F13" s="100"/>
      <c r="G13" s="66"/>
      <c r="H13" s="5"/>
    </row>
    <row r="14" spans="1:8" ht="15.75" thickBot="1">
      <c r="A14" s="159"/>
      <c r="B14" s="83" t="s">
        <v>2</v>
      </c>
      <c r="C14" s="84"/>
      <c r="D14" s="6">
        <v>70832.96</v>
      </c>
      <c r="E14" s="7"/>
      <c r="F14" s="8"/>
      <c r="G14" s="8"/>
      <c r="H14" s="2"/>
    </row>
    <row r="15" spans="1:8" ht="15.75" thickBot="1">
      <c r="A15" s="159"/>
      <c r="B15" s="83" t="s">
        <v>3</v>
      </c>
      <c r="C15" s="84"/>
      <c r="D15" s="49" t="s">
        <v>95</v>
      </c>
      <c r="E15" s="41" t="s">
        <v>4</v>
      </c>
      <c r="F15" s="73" t="s">
        <v>5</v>
      </c>
      <c r="G15" s="74"/>
      <c r="H15" s="9"/>
    </row>
    <row r="16" spans="1:8" ht="16.5" customHeight="1">
      <c r="A16" s="159"/>
      <c r="B16" s="75" t="s">
        <v>6</v>
      </c>
      <c r="C16" s="76"/>
      <c r="D16" s="77"/>
      <c r="E16" s="78"/>
      <c r="F16" s="10" t="s">
        <v>7</v>
      </c>
      <c r="G16" s="11" t="s">
        <v>8</v>
      </c>
      <c r="H16" s="9"/>
    </row>
    <row r="17" spans="1:8" ht="15.75" thickBot="1">
      <c r="A17" s="159"/>
      <c r="B17" s="75"/>
      <c r="C17" s="76"/>
      <c r="D17" s="79"/>
      <c r="E17" s="80"/>
      <c r="F17" s="12" t="s">
        <v>9</v>
      </c>
      <c r="G17" s="13" t="s">
        <v>10</v>
      </c>
      <c r="H17" s="9"/>
    </row>
    <row r="18" spans="1:8" ht="15">
      <c r="A18" s="159"/>
      <c r="B18" s="39"/>
      <c r="C18" s="39"/>
      <c r="D18" s="14"/>
      <c r="E18" s="15"/>
      <c r="F18" s="48" t="s">
        <v>11</v>
      </c>
      <c r="G18" s="16" t="s">
        <v>12</v>
      </c>
      <c r="H18" s="9"/>
    </row>
    <row r="19" spans="1:8" ht="15">
      <c r="A19" s="159"/>
      <c r="B19" s="2"/>
      <c r="C19" s="2"/>
      <c r="D19" s="2"/>
      <c r="E19" s="2"/>
      <c r="F19" s="17"/>
      <c r="G19" s="17"/>
      <c r="H19" s="2"/>
    </row>
    <row r="20" spans="1:8" ht="24.75">
      <c r="A20" s="159"/>
      <c r="B20" s="81" t="s">
        <v>13</v>
      </c>
      <c r="C20" s="81"/>
      <c r="D20" s="81"/>
      <c r="E20" s="81"/>
      <c r="F20" s="81"/>
      <c r="G20" s="81"/>
      <c r="H20" s="81"/>
    </row>
    <row r="21" spans="1:8" ht="24.75">
      <c r="A21" s="159"/>
      <c r="B21" s="3"/>
      <c r="C21" s="3"/>
      <c r="D21" s="3"/>
      <c r="E21" s="3"/>
      <c r="F21" s="3"/>
      <c r="G21" s="3"/>
      <c r="H21" s="3"/>
    </row>
    <row r="22" spans="1:8" ht="25.5" thickBot="1">
      <c r="A22" s="159"/>
      <c r="B22" s="82" t="s">
        <v>14</v>
      </c>
      <c r="C22" s="82"/>
      <c r="D22" s="4"/>
      <c r="E22" s="4"/>
      <c r="F22" s="3"/>
      <c r="G22" s="3"/>
      <c r="H22" s="3"/>
    </row>
    <row r="23" spans="1:8" ht="15.75" thickBot="1">
      <c r="A23" s="159"/>
      <c r="B23" s="61" t="s">
        <v>15</v>
      </c>
      <c r="C23" s="62"/>
      <c r="D23" s="65" t="s">
        <v>91</v>
      </c>
      <c r="E23" s="66"/>
      <c r="F23" s="5"/>
      <c r="G23" s="2"/>
      <c r="H23" s="2"/>
    </row>
    <row r="24" spans="1:8" ht="15.75" thickBot="1">
      <c r="A24" s="159"/>
      <c r="B24" s="61" t="s">
        <v>16</v>
      </c>
      <c r="C24" s="62"/>
      <c r="D24" s="65" t="s">
        <v>92</v>
      </c>
      <c r="E24" s="66"/>
      <c r="F24" s="5"/>
      <c r="G24" s="2"/>
      <c r="H24" s="2"/>
    </row>
    <row r="25" spans="1:8" ht="15.75" thickBot="1">
      <c r="A25" s="159"/>
      <c r="B25" s="61" t="s">
        <v>17</v>
      </c>
      <c r="C25" s="62"/>
      <c r="D25" s="88" t="s">
        <v>93</v>
      </c>
      <c r="E25" s="66"/>
      <c r="F25" s="5"/>
      <c r="G25" s="2"/>
      <c r="H25" s="2"/>
    </row>
    <row r="26" spans="1:8" ht="15.75" thickBot="1">
      <c r="A26" s="159"/>
      <c r="B26" s="61" t="s">
        <v>18</v>
      </c>
      <c r="C26" s="62"/>
      <c r="D26" s="63" t="s">
        <v>94</v>
      </c>
      <c r="E26" s="64"/>
      <c r="F26" s="5"/>
      <c r="G26" s="2"/>
      <c r="H26" s="2"/>
    </row>
    <row r="27" spans="1:8" ht="15.75" thickBot="1">
      <c r="A27" s="159"/>
      <c r="B27" s="61" t="s">
        <v>19</v>
      </c>
      <c r="C27" s="62"/>
      <c r="D27" s="65" t="s">
        <v>75</v>
      </c>
      <c r="E27" s="66"/>
      <c r="F27" s="5"/>
      <c r="G27" s="2"/>
      <c r="H27" s="2"/>
    </row>
    <row r="28" spans="1:8" ht="15">
      <c r="A28" s="159"/>
      <c r="B28" s="36"/>
      <c r="C28" s="36"/>
      <c r="D28" s="14"/>
      <c r="E28" s="14"/>
      <c r="F28" s="2"/>
      <c r="G28" s="2"/>
      <c r="H28" s="2"/>
    </row>
    <row r="29" spans="1:8" ht="18.75" thickBot="1">
      <c r="A29" s="159"/>
      <c r="B29" s="82" t="s">
        <v>20</v>
      </c>
      <c r="C29" s="82"/>
      <c r="D29" s="18"/>
      <c r="E29" s="18"/>
      <c r="F29" s="2"/>
      <c r="G29" s="2"/>
      <c r="H29" s="2"/>
    </row>
    <row r="30" spans="1:8" ht="15.75" thickBot="1">
      <c r="A30" s="159"/>
      <c r="B30" s="61" t="s">
        <v>15</v>
      </c>
      <c r="C30" s="62"/>
      <c r="D30" s="65" t="s">
        <v>77</v>
      </c>
      <c r="E30" s="66"/>
      <c r="F30" s="5"/>
      <c r="G30" s="2"/>
      <c r="H30" s="2"/>
    </row>
    <row r="31" spans="1:8" ht="15.75" thickBot="1">
      <c r="A31" s="159"/>
      <c r="B31" s="61" t="s">
        <v>21</v>
      </c>
      <c r="C31" s="62"/>
      <c r="D31" s="65" t="s">
        <v>78</v>
      </c>
      <c r="E31" s="66"/>
      <c r="F31" s="5"/>
      <c r="G31" s="2"/>
      <c r="H31" s="2"/>
    </row>
    <row r="32" spans="1:8" ht="15.75" thickBot="1">
      <c r="A32" s="159"/>
      <c r="B32" s="61" t="s">
        <v>22</v>
      </c>
      <c r="C32" s="62"/>
      <c r="D32" s="65" t="s">
        <v>79</v>
      </c>
      <c r="E32" s="66"/>
      <c r="F32" s="5"/>
      <c r="G32" s="2"/>
      <c r="H32" s="2"/>
    </row>
    <row r="33" spans="1:8" ht="15.75" thickBot="1">
      <c r="A33" s="159"/>
      <c r="B33" s="61" t="s">
        <v>17</v>
      </c>
      <c r="C33" s="62"/>
      <c r="D33" s="67" t="s">
        <v>80</v>
      </c>
      <c r="E33" s="68"/>
      <c r="F33" s="5"/>
      <c r="G33" s="2"/>
      <c r="H33" s="2"/>
    </row>
    <row r="34" spans="1:8" ht="15.75" thickBot="1">
      <c r="A34" s="159"/>
      <c r="B34" s="61" t="s">
        <v>18</v>
      </c>
      <c r="C34" s="62"/>
      <c r="D34" s="65" t="s">
        <v>81</v>
      </c>
      <c r="E34" s="66"/>
      <c r="F34" s="5"/>
      <c r="G34" s="2"/>
      <c r="H34" s="2"/>
    </row>
    <row r="35" spans="1:8" ht="15">
      <c r="A35" s="159"/>
      <c r="B35" s="36"/>
      <c r="C35" s="36"/>
      <c r="D35" s="19"/>
      <c r="E35" s="19"/>
      <c r="F35" s="1"/>
      <c r="G35" s="1"/>
      <c r="H35" s="1"/>
    </row>
    <row r="36" spans="1:8" ht="15.75" thickBot="1">
      <c r="A36" s="159"/>
      <c r="B36" s="61" t="s">
        <v>23</v>
      </c>
      <c r="C36" s="61"/>
      <c r="D36" s="109" t="s">
        <v>24</v>
      </c>
      <c r="E36" s="109"/>
      <c r="F36" s="53" t="s">
        <v>25</v>
      </c>
      <c r="G36" s="53" t="s">
        <v>26</v>
      </c>
      <c r="H36" s="2"/>
    </row>
    <row r="37" spans="1:8" ht="15">
      <c r="A37" s="159"/>
      <c r="B37" s="36"/>
      <c r="C37" s="51"/>
      <c r="D37" s="110" t="s">
        <v>74</v>
      </c>
      <c r="E37" s="111"/>
      <c r="F37" s="55" t="s">
        <v>90</v>
      </c>
      <c r="G37" s="56" t="s">
        <v>76</v>
      </c>
      <c r="H37" s="52"/>
    </row>
    <row r="38" spans="1:8" ht="15">
      <c r="A38" s="159"/>
      <c r="B38" s="36"/>
      <c r="C38" s="51"/>
      <c r="D38" s="112" t="s">
        <v>82</v>
      </c>
      <c r="E38" s="113"/>
      <c r="F38" s="50" t="s">
        <v>83</v>
      </c>
      <c r="G38" s="57" t="s">
        <v>84</v>
      </c>
      <c r="H38" s="52"/>
    </row>
    <row r="39" spans="1:8" ht="15">
      <c r="A39" s="159"/>
      <c r="B39" s="36"/>
      <c r="C39" s="51"/>
      <c r="D39" s="104" t="s">
        <v>85</v>
      </c>
      <c r="E39" s="105"/>
      <c r="F39" s="50" t="s">
        <v>86</v>
      </c>
      <c r="G39" s="58" t="s">
        <v>87</v>
      </c>
      <c r="H39" s="52"/>
    </row>
    <row r="40" spans="1:8" ht="15.75" thickBot="1">
      <c r="A40" s="159"/>
      <c r="B40" s="36"/>
      <c r="C40" s="51"/>
      <c r="D40" s="106"/>
      <c r="E40" s="107"/>
      <c r="F40" s="59"/>
      <c r="G40" s="60"/>
      <c r="H40" s="52"/>
    </row>
    <row r="41" spans="1:8" ht="15">
      <c r="A41" s="159"/>
      <c r="B41" s="36"/>
      <c r="C41" s="36"/>
      <c r="D41" s="54"/>
      <c r="E41" s="54"/>
      <c r="F41" s="52"/>
      <c r="G41" s="52"/>
      <c r="H41" s="2"/>
    </row>
    <row r="42" spans="1:8" ht="18.75" thickBot="1">
      <c r="A42" s="159"/>
      <c r="B42" s="82" t="s">
        <v>27</v>
      </c>
      <c r="C42" s="82"/>
      <c r="D42" s="18" t="s">
        <v>28</v>
      </c>
      <c r="E42" s="18"/>
      <c r="F42" s="2"/>
      <c r="G42" s="2"/>
      <c r="H42" s="2"/>
    </row>
    <row r="43" spans="1:8" ht="15.75" thickBot="1">
      <c r="A43" s="159"/>
      <c r="B43" s="61" t="s">
        <v>15</v>
      </c>
      <c r="C43" s="62"/>
      <c r="D43" s="65" t="s">
        <v>82</v>
      </c>
      <c r="E43" s="66"/>
      <c r="F43" s="5"/>
      <c r="G43" s="2"/>
      <c r="H43" s="2"/>
    </row>
    <row r="44" spans="1:8" ht="15.75" thickBot="1">
      <c r="A44" s="159"/>
      <c r="B44" s="61" t="s">
        <v>17</v>
      </c>
      <c r="C44" s="62"/>
      <c r="D44" s="108" t="s">
        <v>84</v>
      </c>
      <c r="E44" s="68"/>
      <c r="F44" s="5"/>
      <c r="G44" s="2"/>
      <c r="H44" s="2"/>
    </row>
    <row r="45" spans="1:8" ht="15.75" thickBot="1">
      <c r="A45" s="159"/>
      <c r="B45" s="61" t="s">
        <v>18</v>
      </c>
      <c r="C45" s="62"/>
      <c r="D45" s="63" t="s">
        <v>88</v>
      </c>
      <c r="E45" s="64"/>
      <c r="F45" s="5"/>
      <c r="G45" s="2"/>
      <c r="H45" s="2"/>
    </row>
    <row r="46" spans="1:8" ht="15">
      <c r="A46" s="159"/>
      <c r="B46" s="36"/>
      <c r="C46" s="36"/>
      <c r="D46" s="21"/>
      <c r="E46" s="21"/>
      <c r="F46" s="2"/>
      <c r="G46" s="2"/>
      <c r="H46" s="2"/>
    </row>
    <row r="47" spans="1:8" ht="15">
      <c r="A47" s="159"/>
      <c r="B47" s="36"/>
      <c r="C47" s="36"/>
      <c r="D47" s="2"/>
      <c r="E47" s="2"/>
      <c r="F47" s="2"/>
      <c r="G47" s="2"/>
      <c r="H47" s="2"/>
    </row>
    <row r="48" spans="1:8" ht="24.75">
      <c r="A48" s="159"/>
      <c r="B48" s="81" t="s">
        <v>29</v>
      </c>
      <c r="C48" s="81"/>
      <c r="D48" s="81"/>
      <c r="E48" s="81"/>
      <c r="F48" s="81"/>
      <c r="G48" s="81"/>
      <c r="H48" s="81"/>
    </row>
    <row r="49" spans="1:8" ht="15">
      <c r="A49" s="159"/>
      <c r="B49" s="22"/>
      <c r="C49" s="22"/>
      <c r="D49" s="22"/>
      <c r="E49" s="22"/>
      <c r="F49" s="22"/>
      <c r="G49" s="22"/>
      <c r="H49" s="22"/>
    </row>
    <row r="50" spans="1:8" ht="15.75" thickBot="1">
      <c r="A50" s="159"/>
      <c r="B50" s="114" t="s">
        <v>30</v>
      </c>
      <c r="C50" s="114"/>
      <c r="D50" s="114"/>
      <c r="E50" s="114"/>
      <c r="F50" s="114"/>
      <c r="G50" s="114"/>
      <c r="H50" s="2"/>
    </row>
    <row r="51" spans="1:8" ht="154.5" customHeight="1" thickBot="1">
      <c r="A51" s="159"/>
      <c r="B51" s="115" t="s">
        <v>130</v>
      </c>
      <c r="C51" s="102"/>
      <c r="D51" s="102"/>
      <c r="E51" s="102"/>
      <c r="F51" s="102"/>
      <c r="G51" s="103"/>
      <c r="H51" s="5"/>
    </row>
    <row r="52" spans="1:8" ht="15">
      <c r="A52" s="159"/>
      <c r="B52" s="21"/>
      <c r="C52" s="21"/>
      <c r="D52" s="21"/>
      <c r="E52" s="21"/>
      <c r="F52" s="21"/>
      <c r="G52" s="21"/>
      <c r="H52" s="2"/>
    </row>
    <row r="53" spans="1:8" ht="16.5" customHeight="1" thickBot="1">
      <c r="A53" s="159"/>
      <c r="B53" s="116" t="s">
        <v>66</v>
      </c>
      <c r="C53" s="116"/>
      <c r="D53" s="116"/>
      <c r="E53" s="116"/>
      <c r="F53" s="116"/>
      <c r="G53" s="116"/>
      <c r="H53" s="2"/>
    </row>
    <row r="54" spans="1:8" ht="145.5" customHeight="1" thickBot="1">
      <c r="A54" s="159"/>
      <c r="B54" s="101" t="s">
        <v>131</v>
      </c>
      <c r="C54" s="102"/>
      <c r="D54" s="102"/>
      <c r="E54" s="102"/>
      <c r="F54" s="102"/>
      <c r="G54" s="103"/>
      <c r="H54" s="5"/>
    </row>
    <row r="55" spans="1:8" ht="15">
      <c r="A55" s="159"/>
      <c r="B55" s="21"/>
      <c r="C55" s="21"/>
      <c r="D55" s="21"/>
      <c r="E55" s="21"/>
      <c r="F55" s="21"/>
      <c r="G55" s="21"/>
      <c r="H55" s="2"/>
    </row>
    <row r="56" spans="1:8" ht="33.75" customHeight="1" thickBot="1">
      <c r="A56" s="159"/>
      <c r="B56" s="120" t="s">
        <v>31</v>
      </c>
      <c r="C56" s="120"/>
      <c r="D56" s="120"/>
      <c r="E56" s="120"/>
      <c r="F56" s="120"/>
      <c r="G56" s="120"/>
      <c r="H56" s="2"/>
    </row>
    <row r="57" spans="1:8" ht="163.5" customHeight="1" thickBot="1">
      <c r="A57" s="159"/>
      <c r="B57" s="115" t="s">
        <v>89</v>
      </c>
      <c r="C57" s="102"/>
      <c r="D57" s="102"/>
      <c r="E57" s="102"/>
      <c r="F57" s="102"/>
      <c r="G57" s="103"/>
      <c r="H57" s="5"/>
    </row>
    <row r="58" spans="1:8" ht="15">
      <c r="A58" s="159"/>
      <c r="B58" s="21"/>
      <c r="C58" s="21"/>
      <c r="D58" s="21"/>
      <c r="E58" s="21"/>
      <c r="F58" s="21"/>
      <c r="G58" s="21"/>
      <c r="H58" s="2"/>
    </row>
    <row r="59" spans="1:8" ht="51" customHeight="1" thickBot="1">
      <c r="A59" s="159"/>
      <c r="B59" s="120" t="s">
        <v>32</v>
      </c>
      <c r="C59" s="120"/>
      <c r="D59" s="120"/>
      <c r="E59" s="120"/>
      <c r="F59" s="120"/>
      <c r="G59" s="120"/>
      <c r="H59" s="2"/>
    </row>
    <row r="60" spans="1:8" ht="152.25" customHeight="1" thickBot="1">
      <c r="A60" s="159"/>
      <c r="B60" s="101" t="s">
        <v>133</v>
      </c>
      <c r="C60" s="102"/>
      <c r="D60" s="102"/>
      <c r="E60" s="102"/>
      <c r="F60" s="102"/>
      <c r="G60" s="103"/>
      <c r="H60" s="5"/>
    </row>
    <row r="61" spans="1:8" ht="15">
      <c r="A61" s="159"/>
      <c r="B61" s="21"/>
      <c r="C61" s="21"/>
      <c r="D61" s="21"/>
      <c r="E61" s="21"/>
      <c r="F61" s="21"/>
      <c r="G61" s="21"/>
      <c r="H61" s="2"/>
    </row>
    <row r="62" spans="1:8" ht="15.75" thickBot="1">
      <c r="A62" s="159"/>
      <c r="B62" s="117" t="s">
        <v>33</v>
      </c>
      <c r="C62" s="117"/>
      <c r="D62" s="117"/>
      <c r="E62" s="117"/>
      <c r="F62" s="117"/>
      <c r="G62" s="117"/>
      <c r="H62" s="2"/>
    </row>
    <row r="63" spans="1:8" ht="129" customHeight="1" thickBot="1">
      <c r="A63" s="159"/>
      <c r="B63" s="101" t="s">
        <v>132</v>
      </c>
      <c r="C63" s="102"/>
      <c r="D63" s="102"/>
      <c r="E63" s="102"/>
      <c r="F63" s="102"/>
      <c r="G63" s="103"/>
      <c r="H63" s="5"/>
    </row>
    <row r="64" spans="1:8" ht="15">
      <c r="A64" s="159"/>
      <c r="B64" s="21"/>
      <c r="C64" s="21"/>
      <c r="D64" s="21"/>
      <c r="E64" s="21"/>
      <c r="F64" s="21"/>
      <c r="G64" s="21"/>
      <c r="H64" s="2"/>
    </row>
    <row r="65" spans="1:8" ht="15.75" thickBot="1">
      <c r="A65" s="159"/>
      <c r="B65" s="117" t="s">
        <v>34</v>
      </c>
      <c r="C65" s="117"/>
      <c r="D65" s="117"/>
      <c r="E65" s="117"/>
      <c r="F65" s="117"/>
      <c r="G65" s="117"/>
      <c r="H65" s="2"/>
    </row>
    <row r="66" spans="1:8" ht="114" customHeight="1" thickBot="1">
      <c r="A66" s="159"/>
      <c r="B66" s="115" t="s">
        <v>96</v>
      </c>
      <c r="C66" s="102"/>
      <c r="D66" s="102"/>
      <c r="E66" s="102"/>
      <c r="F66" s="102"/>
      <c r="G66" s="103"/>
      <c r="H66" s="5"/>
    </row>
    <row r="67" spans="1:8" ht="15">
      <c r="A67" s="159"/>
      <c r="B67" s="21"/>
      <c r="C67" s="21"/>
      <c r="D67" s="21"/>
      <c r="E67" s="21"/>
      <c r="F67" s="21"/>
      <c r="G67" s="21"/>
      <c r="H67" s="2"/>
    </row>
    <row r="68" spans="1:8" ht="15">
      <c r="A68" s="159"/>
      <c r="B68" s="2"/>
      <c r="C68" s="2"/>
      <c r="D68" s="2"/>
      <c r="E68" s="2"/>
      <c r="F68" s="2"/>
      <c r="G68" s="2"/>
      <c r="H68" s="2"/>
    </row>
    <row r="69" spans="1:8" ht="24.75">
      <c r="A69" s="159"/>
      <c r="B69" s="118" t="s">
        <v>35</v>
      </c>
      <c r="C69" s="118"/>
      <c r="D69" s="118"/>
      <c r="E69" s="118"/>
      <c r="F69" s="118"/>
      <c r="G69" s="118"/>
      <c r="H69" s="118"/>
    </row>
    <row r="70" spans="1:8" ht="15">
      <c r="A70" s="159"/>
      <c r="B70" s="163" t="s">
        <v>36</v>
      </c>
      <c r="C70" s="163"/>
      <c r="D70" s="163"/>
      <c r="E70" s="163"/>
      <c r="F70" s="163"/>
      <c r="G70" s="163"/>
      <c r="H70" s="2"/>
    </row>
    <row r="71" spans="1:8" ht="15">
      <c r="A71" s="159"/>
      <c r="B71" s="2"/>
      <c r="C71" s="2"/>
      <c r="D71" s="2"/>
      <c r="E71" s="2"/>
      <c r="F71" s="2"/>
      <c r="G71" s="2"/>
      <c r="H71" s="2"/>
    </row>
    <row r="72" spans="1:8" ht="19.5">
      <c r="A72" s="159"/>
      <c r="B72" s="23" t="s">
        <v>37</v>
      </c>
      <c r="C72" s="2"/>
      <c r="D72" s="2"/>
      <c r="E72" s="2"/>
      <c r="F72" s="2"/>
      <c r="G72" s="2"/>
      <c r="H72" s="2"/>
    </row>
    <row r="73" spans="1:8" ht="37.5" customHeight="1">
      <c r="A73" s="159"/>
      <c r="B73" s="119" t="s">
        <v>38</v>
      </c>
      <c r="C73" s="119"/>
      <c r="D73" s="119"/>
      <c r="E73" s="119"/>
      <c r="F73" s="119"/>
      <c r="G73" s="119"/>
      <c r="H73" s="2"/>
    </row>
    <row r="74" spans="1:8" ht="15">
      <c r="A74" s="159"/>
      <c r="B74" s="2"/>
      <c r="C74" s="2"/>
      <c r="D74" s="2"/>
      <c r="E74" s="2"/>
      <c r="F74" s="2"/>
      <c r="G74" s="2"/>
      <c r="H74" s="2"/>
    </row>
    <row r="75" spans="1:8" ht="18">
      <c r="A75" s="159"/>
      <c r="B75" s="121" t="s">
        <v>39</v>
      </c>
      <c r="C75" s="121"/>
      <c r="D75" s="121" t="s">
        <v>40</v>
      </c>
      <c r="E75" s="121"/>
      <c r="F75" s="121" t="s">
        <v>41</v>
      </c>
      <c r="G75" s="121"/>
      <c r="H75" s="2"/>
    </row>
    <row r="76" spans="1:8" ht="15">
      <c r="A76" s="159"/>
      <c r="B76" s="122" t="s">
        <v>126</v>
      </c>
      <c r="C76" s="123"/>
      <c r="D76" s="124"/>
      <c r="E76" s="125"/>
      <c r="F76" s="126">
        <v>42044</v>
      </c>
      <c r="G76" s="127"/>
      <c r="H76" s="9"/>
    </row>
    <row r="77" spans="1:8" ht="15">
      <c r="A77" s="159"/>
      <c r="B77" s="71" t="s">
        <v>113</v>
      </c>
      <c r="C77" s="87"/>
      <c r="D77" s="46"/>
      <c r="E77" s="47"/>
      <c r="F77" s="69"/>
      <c r="G77" s="70"/>
      <c r="H77" s="9"/>
    </row>
    <row r="78" spans="1:8" ht="15">
      <c r="A78" s="159"/>
      <c r="B78" s="71" t="s">
        <v>114</v>
      </c>
      <c r="C78" s="87"/>
      <c r="D78" s="124"/>
      <c r="E78" s="125"/>
      <c r="F78" s="69"/>
      <c r="G78" s="70"/>
      <c r="H78" s="9"/>
    </row>
    <row r="79" spans="1:8" ht="15">
      <c r="A79" s="159"/>
      <c r="B79" s="71" t="s">
        <v>115</v>
      </c>
      <c r="C79" s="87"/>
      <c r="D79" s="124"/>
      <c r="E79" s="125"/>
      <c r="F79" s="69"/>
      <c r="G79" s="70"/>
      <c r="H79" s="9"/>
    </row>
    <row r="80" spans="1:8" ht="15">
      <c r="A80" s="159"/>
      <c r="B80" s="128" t="s">
        <v>116</v>
      </c>
      <c r="C80" s="87"/>
      <c r="D80" s="124"/>
      <c r="E80" s="125"/>
      <c r="F80" s="69"/>
      <c r="G80" s="70"/>
      <c r="H80" s="9"/>
    </row>
    <row r="81" spans="1:8" ht="15">
      <c r="A81" s="159"/>
      <c r="B81" s="128" t="s">
        <v>117</v>
      </c>
      <c r="C81" s="87"/>
      <c r="D81" s="124"/>
      <c r="E81" s="125"/>
      <c r="F81" s="69"/>
      <c r="G81" s="70"/>
      <c r="H81" s="9"/>
    </row>
    <row r="82" spans="1:8" ht="15">
      <c r="A82" s="159"/>
      <c r="B82" s="128" t="s">
        <v>118</v>
      </c>
      <c r="C82" s="87"/>
      <c r="D82" s="124"/>
      <c r="E82" s="125"/>
      <c r="F82" s="69"/>
      <c r="G82" s="70"/>
      <c r="H82" s="9"/>
    </row>
    <row r="83" spans="1:8" ht="15">
      <c r="A83" s="159"/>
      <c r="B83" s="128" t="s">
        <v>119</v>
      </c>
      <c r="C83" s="87"/>
      <c r="D83" s="124"/>
      <c r="E83" s="125"/>
      <c r="F83" s="69"/>
      <c r="G83" s="70"/>
      <c r="H83" s="9"/>
    </row>
    <row r="84" spans="1:8" ht="15">
      <c r="A84" s="159"/>
      <c r="B84" s="128" t="s">
        <v>120</v>
      </c>
      <c r="C84" s="87"/>
      <c r="D84" s="124"/>
      <c r="E84" s="125"/>
      <c r="F84" s="69"/>
      <c r="G84" s="70"/>
      <c r="H84" s="9"/>
    </row>
    <row r="85" spans="1:8" ht="15">
      <c r="A85" s="159"/>
      <c r="B85" s="128" t="s">
        <v>121</v>
      </c>
      <c r="C85" s="87"/>
      <c r="D85" s="124"/>
      <c r="E85" s="125"/>
      <c r="F85" s="69"/>
      <c r="G85" s="70"/>
      <c r="H85" s="9"/>
    </row>
    <row r="86" spans="1:8" ht="15">
      <c r="A86" s="159"/>
      <c r="B86" s="71" t="s">
        <v>122</v>
      </c>
      <c r="C86" s="87"/>
      <c r="D86" s="124"/>
      <c r="E86" s="125"/>
      <c r="F86" s="69"/>
      <c r="G86" s="70"/>
      <c r="H86" s="9"/>
    </row>
    <row r="87" spans="1:8" ht="15">
      <c r="A87" s="159"/>
      <c r="B87" s="85" t="s">
        <v>123</v>
      </c>
      <c r="C87" s="86"/>
      <c r="D87" s="46"/>
      <c r="E87" s="47"/>
      <c r="F87" s="69"/>
      <c r="G87" s="70"/>
      <c r="H87" s="9"/>
    </row>
    <row r="88" spans="1:8" ht="15">
      <c r="A88" s="159"/>
      <c r="B88" s="71" t="s">
        <v>124</v>
      </c>
      <c r="C88" s="72"/>
      <c r="D88" s="46"/>
      <c r="E88" s="47"/>
      <c r="F88" s="69"/>
      <c r="G88" s="70"/>
      <c r="H88" s="9"/>
    </row>
    <row r="89" spans="1:8" ht="15">
      <c r="A89" s="159"/>
      <c r="B89" s="71" t="s">
        <v>125</v>
      </c>
      <c r="C89" s="72"/>
      <c r="D89" s="46"/>
      <c r="E89" s="47"/>
      <c r="F89" s="69"/>
      <c r="G89" s="70"/>
      <c r="H89" s="9"/>
    </row>
    <row r="90" spans="1:8" ht="15">
      <c r="A90" s="159"/>
      <c r="B90" s="129" t="s">
        <v>127</v>
      </c>
      <c r="C90" s="130"/>
      <c r="D90" s="131"/>
      <c r="E90" s="105"/>
      <c r="F90" s="126">
        <v>42111</v>
      </c>
      <c r="G90" s="127"/>
      <c r="H90" s="9"/>
    </row>
    <row r="91" spans="1:8" ht="15">
      <c r="A91" s="159"/>
      <c r="B91" s="17"/>
      <c r="C91" s="17"/>
      <c r="D91" s="17"/>
      <c r="E91" s="17"/>
      <c r="F91" s="17"/>
      <c r="G91" s="17"/>
      <c r="H91" s="2"/>
    </row>
    <row r="92" spans="1:8" ht="19.5">
      <c r="A92" s="159"/>
      <c r="B92" s="23" t="s">
        <v>42</v>
      </c>
      <c r="C92" s="2"/>
      <c r="D92" s="2"/>
      <c r="E92" s="2"/>
      <c r="F92" s="2"/>
      <c r="G92" s="2"/>
      <c r="H92" s="2"/>
    </row>
    <row r="93" spans="1:8" ht="36" customHeight="1">
      <c r="A93" s="159"/>
      <c r="B93" s="119" t="s">
        <v>43</v>
      </c>
      <c r="C93" s="119"/>
      <c r="D93" s="119"/>
      <c r="E93" s="119"/>
      <c r="F93" s="119"/>
      <c r="G93" s="119"/>
      <c r="H93" s="2"/>
    </row>
    <row r="94" spans="1:8" ht="15">
      <c r="A94" s="159"/>
      <c r="B94" s="2"/>
      <c r="C94" s="2"/>
      <c r="D94" s="2"/>
      <c r="E94" s="2"/>
      <c r="F94" s="2"/>
      <c r="G94" s="2"/>
      <c r="H94" s="2"/>
    </row>
    <row r="95" spans="1:8" ht="19.5">
      <c r="A95" s="159"/>
      <c r="B95" s="132" t="s">
        <v>44</v>
      </c>
      <c r="C95" s="132"/>
      <c r="D95" s="35" t="s">
        <v>45</v>
      </c>
      <c r="E95" s="35" t="s">
        <v>46</v>
      </c>
      <c r="F95" s="132" t="s">
        <v>47</v>
      </c>
      <c r="G95" s="132"/>
      <c r="H95" s="2"/>
    </row>
    <row r="96" spans="1:8" ht="18">
      <c r="A96" s="159"/>
      <c r="B96" s="38"/>
      <c r="C96" s="38"/>
      <c r="D96" s="38"/>
      <c r="E96" s="38"/>
      <c r="F96" s="38"/>
      <c r="G96" s="38"/>
      <c r="H96" s="2"/>
    </row>
    <row r="97" spans="1:8" ht="18">
      <c r="A97" s="159"/>
      <c r="B97" s="133" t="s">
        <v>48</v>
      </c>
      <c r="C97" s="133"/>
      <c r="D97" s="133"/>
      <c r="E97" s="133"/>
      <c r="F97" s="133"/>
      <c r="G97" s="133"/>
      <c r="H97" s="2"/>
    </row>
    <row r="98" spans="1:8" ht="31.5" customHeight="1">
      <c r="A98" s="159"/>
      <c r="B98" s="134" t="s">
        <v>97</v>
      </c>
      <c r="C98" s="135"/>
      <c r="D98" s="24">
        <v>6960.8</v>
      </c>
      <c r="E98" s="25">
        <v>1</v>
      </c>
      <c r="F98" s="136">
        <f aca="true" t="shared" si="0" ref="F98:F107">D98*E98</f>
        <v>6960.8</v>
      </c>
      <c r="G98" s="137"/>
      <c r="H98" s="9"/>
    </row>
    <row r="99" spans="1:8" ht="33" customHeight="1">
      <c r="A99" s="159"/>
      <c r="B99" s="134" t="s">
        <v>98</v>
      </c>
      <c r="C99" s="135"/>
      <c r="D99" s="24">
        <v>5474.48</v>
      </c>
      <c r="E99" s="25">
        <v>1</v>
      </c>
      <c r="F99" s="136">
        <f t="shared" si="0"/>
        <v>5474.48</v>
      </c>
      <c r="G99" s="137"/>
      <c r="H99" s="9"/>
    </row>
    <row r="100" spans="1:8" ht="31.5" customHeight="1">
      <c r="A100" s="159"/>
      <c r="B100" s="138" t="s">
        <v>99</v>
      </c>
      <c r="C100" s="135"/>
      <c r="D100" s="24">
        <v>7817.48</v>
      </c>
      <c r="E100" s="25">
        <v>1</v>
      </c>
      <c r="F100" s="136">
        <f t="shared" si="0"/>
        <v>7817.48</v>
      </c>
      <c r="G100" s="137"/>
      <c r="H100" s="9"/>
    </row>
    <row r="101" spans="1:8" ht="31.5" customHeight="1">
      <c r="A101" s="159"/>
      <c r="B101" s="134" t="s">
        <v>100</v>
      </c>
      <c r="C101" s="135"/>
      <c r="D101" s="24">
        <v>6145.04</v>
      </c>
      <c r="E101" s="25">
        <v>1</v>
      </c>
      <c r="F101" s="136">
        <f t="shared" si="0"/>
        <v>6145.04</v>
      </c>
      <c r="G101" s="137"/>
      <c r="H101" s="9"/>
    </row>
    <row r="102" spans="1:8" ht="31.5" customHeight="1">
      <c r="A102" s="159"/>
      <c r="B102" s="134" t="s">
        <v>101</v>
      </c>
      <c r="C102" s="135"/>
      <c r="D102" s="24">
        <v>7238</v>
      </c>
      <c r="E102" s="25">
        <v>1</v>
      </c>
      <c r="F102" s="136">
        <f t="shared" si="0"/>
        <v>7238</v>
      </c>
      <c r="G102" s="137"/>
      <c r="H102" s="9"/>
    </row>
    <row r="103" spans="1:8" ht="31.5" customHeight="1">
      <c r="A103" s="159"/>
      <c r="B103" s="134" t="s">
        <v>102</v>
      </c>
      <c r="C103" s="135"/>
      <c r="D103" s="24">
        <v>10503.68</v>
      </c>
      <c r="E103" s="25">
        <v>1</v>
      </c>
      <c r="F103" s="136">
        <f t="shared" si="0"/>
        <v>10503.68</v>
      </c>
      <c r="G103" s="137"/>
      <c r="H103" s="9"/>
    </row>
    <row r="104" spans="1:8" ht="30.75" customHeight="1">
      <c r="A104" s="159"/>
      <c r="B104" s="134" t="s">
        <v>103</v>
      </c>
      <c r="C104" s="135"/>
      <c r="D104" s="24">
        <v>9874.04</v>
      </c>
      <c r="E104" s="25">
        <v>1</v>
      </c>
      <c r="F104" s="136">
        <f t="shared" si="0"/>
        <v>9874.04</v>
      </c>
      <c r="G104" s="137"/>
      <c r="H104" s="9"/>
    </row>
    <row r="105" spans="1:8" ht="31.5" customHeight="1">
      <c r="A105" s="159"/>
      <c r="B105" s="134" t="s">
        <v>104</v>
      </c>
      <c r="C105" s="135"/>
      <c r="D105" s="24">
        <v>4802.6</v>
      </c>
      <c r="E105" s="25">
        <v>1</v>
      </c>
      <c r="F105" s="136">
        <f t="shared" si="0"/>
        <v>4802.6</v>
      </c>
      <c r="G105" s="137"/>
      <c r="H105" s="9"/>
    </row>
    <row r="106" spans="1:8" ht="33" customHeight="1">
      <c r="A106" s="159"/>
      <c r="B106" s="134" t="s">
        <v>105</v>
      </c>
      <c r="C106" s="135"/>
      <c r="D106" s="24">
        <v>4996.64</v>
      </c>
      <c r="E106" s="25">
        <v>1</v>
      </c>
      <c r="F106" s="136">
        <f t="shared" si="0"/>
        <v>4996.64</v>
      </c>
      <c r="G106" s="137"/>
      <c r="H106" s="9"/>
    </row>
    <row r="107" spans="1:8" ht="37.5" customHeight="1" thickBot="1">
      <c r="A107" s="159"/>
      <c r="B107" s="134" t="s">
        <v>106</v>
      </c>
      <c r="C107" s="135"/>
      <c r="D107" s="24">
        <v>7020.2</v>
      </c>
      <c r="E107" s="25">
        <v>1</v>
      </c>
      <c r="F107" s="139">
        <f t="shared" si="0"/>
        <v>7020.2</v>
      </c>
      <c r="G107" s="140"/>
      <c r="H107" s="9"/>
    </row>
    <row r="108" spans="1:8" ht="15.75" thickBot="1">
      <c r="A108" s="159"/>
      <c r="B108" s="17"/>
      <c r="C108" s="17"/>
      <c r="D108" s="17"/>
      <c r="E108" s="26" t="s">
        <v>49</v>
      </c>
      <c r="F108" s="141">
        <f>SUM(F98:G107)</f>
        <v>70832.96</v>
      </c>
      <c r="G108" s="142"/>
      <c r="H108" s="5"/>
    </row>
    <row r="109" spans="1:8" ht="15">
      <c r="A109" s="159"/>
      <c r="B109" s="2"/>
      <c r="C109" s="2"/>
      <c r="D109" s="2"/>
      <c r="E109" s="36"/>
      <c r="F109" s="27"/>
      <c r="G109" s="27"/>
      <c r="H109" s="2"/>
    </row>
    <row r="110" spans="1:8" ht="18">
      <c r="A110" s="159"/>
      <c r="B110" s="133" t="s">
        <v>50</v>
      </c>
      <c r="C110" s="133"/>
      <c r="D110" s="133"/>
      <c r="E110" s="133"/>
      <c r="F110" s="133"/>
      <c r="G110" s="133"/>
      <c r="H110" s="2"/>
    </row>
    <row r="111" spans="1:8" ht="15">
      <c r="A111" s="159"/>
      <c r="B111" s="143"/>
      <c r="C111" s="144"/>
      <c r="D111" s="24"/>
      <c r="E111" s="25"/>
      <c r="F111" s="136">
        <f aca="true" t="shared" si="1" ref="F111:F120">D111*E111</f>
        <v>0</v>
      </c>
      <c r="G111" s="137"/>
      <c r="H111" s="9"/>
    </row>
    <row r="112" spans="1:8" ht="15">
      <c r="A112" s="159"/>
      <c r="B112" s="143"/>
      <c r="C112" s="144"/>
      <c r="D112" s="24"/>
      <c r="E112" s="25"/>
      <c r="F112" s="136">
        <f t="shared" si="1"/>
        <v>0</v>
      </c>
      <c r="G112" s="137"/>
      <c r="H112" s="9"/>
    </row>
    <row r="113" spans="1:8" ht="15">
      <c r="A113" s="159"/>
      <c r="B113" s="143"/>
      <c r="C113" s="144"/>
      <c r="D113" s="24"/>
      <c r="E113" s="25"/>
      <c r="F113" s="136">
        <f t="shared" si="1"/>
        <v>0</v>
      </c>
      <c r="G113" s="137"/>
      <c r="H113" s="9"/>
    </row>
    <row r="114" spans="1:8" ht="15">
      <c r="A114" s="159"/>
      <c r="B114" s="143"/>
      <c r="C114" s="144"/>
      <c r="D114" s="24"/>
      <c r="E114" s="25"/>
      <c r="F114" s="136">
        <f t="shared" si="1"/>
        <v>0</v>
      </c>
      <c r="G114" s="137"/>
      <c r="H114" s="9"/>
    </row>
    <row r="115" spans="1:8" ht="15">
      <c r="A115" s="159"/>
      <c r="B115" s="143"/>
      <c r="C115" s="144"/>
      <c r="D115" s="24"/>
      <c r="E115" s="25"/>
      <c r="F115" s="136">
        <f t="shared" si="1"/>
        <v>0</v>
      </c>
      <c r="G115" s="137"/>
      <c r="H115" s="9"/>
    </row>
    <row r="116" spans="1:8" ht="15">
      <c r="A116" s="159"/>
      <c r="B116" s="143"/>
      <c r="C116" s="144"/>
      <c r="D116" s="24"/>
      <c r="E116" s="25"/>
      <c r="F116" s="136">
        <f t="shared" si="1"/>
        <v>0</v>
      </c>
      <c r="G116" s="137"/>
      <c r="H116" s="9"/>
    </row>
    <row r="117" spans="1:8" ht="15">
      <c r="A117" s="159"/>
      <c r="B117" s="143"/>
      <c r="C117" s="144"/>
      <c r="D117" s="24"/>
      <c r="E117" s="25"/>
      <c r="F117" s="136">
        <f t="shared" si="1"/>
        <v>0</v>
      </c>
      <c r="G117" s="137"/>
      <c r="H117" s="9"/>
    </row>
    <row r="118" spans="1:8" ht="15">
      <c r="A118" s="159"/>
      <c r="B118" s="143"/>
      <c r="C118" s="144"/>
      <c r="D118" s="24"/>
      <c r="E118" s="25"/>
      <c r="F118" s="136">
        <f t="shared" si="1"/>
        <v>0</v>
      </c>
      <c r="G118" s="137"/>
      <c r="H118" s="9"/>
    </row>
    <row r="119" spans="1:8" ht="15">
      <c r="A119" s="159"/>
      <c r="B119" s="143"/>
      <c r="C119" s="144"/>
      <c r="D119" s="24"/>
      <c r="E119" s="25"/>
      <c r="F119" s="136">
        <f t="shared" si="1"/>
        <v>0</v>
      </c>
      <c r="G119" s="137"/>
      <c r="H119" s="9"/>
    </row>
    <row r="120" spans="1:8" ht="15">
      <c r="A120" s="159"/>
      <c r="B120" s="143"/>
      <c r="C120" s="144"/>
      <c r="D120" s="24"/>
      <c r="E120" s="25"/>
      <c r="F120" s="136">
        <f t="shared" si="1"/>
        <v>0</v>
      </c>
      <c r="G120" s="137"/>
      <c r="H120" s="9"/>
    </row>
    <row r="121" spans="1:8" ht="15.75" thickBot="1">
      <c r="A121" s="159"/>
      <c r="B121" s="20"/>
      <c r="C121" s="20"/>
      <c r="D121" s="28"/>
      <c r="E121" s="26" t="s">
        <v>49</v>
      </c>
      <c r="F121" s="145">
        <f>SUM(F111:G120)</f>
        <v>0</v>
      </c>
      <c r="G121" s="146"/>
      <c r="H121" s="5"/>
    </row>
    <row r="122" spans="1:8" ht="15">
      <c r="A122" s="159"/>
      <c r="B122" s="29"/>
      <c r="C122" s="29"/>
      <c r="D122" s="30"/>
      <c r="E122" s="36"/>
      <c r="F122" s="27"/>
      <c r="G122" s="27"/>
      <c r="H122" s="2"/>
    </row>
    <row r="123" spans="1:8" ht="18">
      <c r="A123" s="159"/>
      <c r="B123" s="133" t="s">
        <v>51</v>
      </c>
      <c r="C123" s="133"/>
      <c r="D123" s="133"/>
      <c r="E123" s="133"/>
      <c r="F123" s="133"/>
      <c r="G123" s="133"/>
      <c r="H123" s="2"/>
    </row>
    <row r="124" spans="1:8" ht="15">
      <c r="A124" s="159"/>
      <c r="B124" s="147" t="s">
        <v>109</v>
      </c>
      <c r="C124" s="148"/>
      <c r="D124" s="24"/>
      <c r="E124" s="25"/>
      <c r="F124" s="136">
        <f aca="true" t="shared" si="2" ref="F124:F133">D124*E124</f>
        <v>0</v>
      </c>
      <c r="G124" s="137"/>
      <c r="H124" s="9"/>
    </row>
    <row r="125" spans="1:8" ht="15">
      <c r="A125" s="159"/>
      <c r="B125" s="143"/>
      <c r="C125" s="144"/>
      <c r="D125" s="24"/>
      <c r="E125" s="25"/>
      <c r="F125" s="136">
        <f t="shared" si="2"/>
        <v>0</v>
      </c>
      <c r="G125" s="137"/>
      <c r="H125" s="9"/>
    </row>
    <row r="126" spans="1:8" ht="15">
      <c r="A126" s="159"/>
      <c r="B126" s="143"/>
      <c r="C126" s="144"/>
      <c r="D126" s="24"/>
      <c r="E126" s="25"/>
      <c r="F126" s="136">
        <f t="shared" si="2"/>
        <v>0</v>
      </c>
      <c r="G126" s="137"/>
      <c r="H126" s="9"/>
    </row>
    <row r="127" spans="1:8" ht="15">
      <c r="A127" s="159"/>
      <c r="B127" s="143"/>
      <c r="C127" s="144"/>
      <c r="D127" s="24"/>
      <c r="E127" s="25"/>
      <c r="F127" s="136">
        <f t="shared" si="2"/>
        <v>0</v>
      </c>
      <c r="G127" s="137"/>
      <c r="H127" s="9"/>
    </row>
    <row r="128" spans="1:8" ht="15">
      <c r="A128" s="159"/>
      <c r="B128" s="143"/>
      <c r="C128" s="144"/>
      <c r="D128" s="24"/>
      <c r="E128" s="25"/>
      <c r="F128" s="136">
        <f t="shared" si="2"/>
        <v>0</v>
      </c>
      <c r="G128" s="137"/>
      <c r="H128" s="9"/>
    </row>
    <row r="129" spans="1:8" ht="15">
      <c r="A129" s="159"/>
      <c r="B129" s="143"/>
      <c r="C129" s="144"/>
      <c r="D129" s="24"/>
      <c r="E129" s="25"/>
      <c r="F129" s="136">
        <f t="shared" si="2"/>
        <v>0</v>
      </c>
      <c r="G129" s="137"/>
      <c r="H129" s="9"/>
    </row>
    <row r="130" spans="1:8" ht="15">
      <c r="A130" s="159"/>
      <c r="B130" s="143"/>
      <c r="C130" s="144"/>
      <c r="D130" s="24"/>
      <c r="E130" s="25"/>
      <c r="F130" s="136">
        <f t="shared" si="2"/>
        <v>0</v>
      </c>
      <c r="G130" s="137"/>
      <c r="H130" s="9"/>
    </row>
    <row r="131" spans="1:8" ht="15">
      <c r="A131" s="159"/>
      <c r="B131" s="143"/>
      <c r="C131" s="144"/>
      <c r="D131" s="24"/>
      <c r="E131" s="25"/>
      <c r="F131" s="136">
        <f t="shared" si="2"/>
        <v>0</v>
      </c>
      <c r="G131" s="137"/>
      <c r="H131" s="9"/>
    </row>
    <row r="132" spans="1:8" ht="15">
      <c r="A132" s="159"/>
      <c r="B132" s="143"/>
      <c r="C132" s="144"/>
      <c r="D132" s="24"/>
      <c r="E132" s="25"/>
      <c r="F132" s="136">
        <f t="shared" si="2"/>
        <v>0</v>
      </c>
      <c r="G132" s="137"/>
      <c r="H132" s="9"/>
    </row>
    <row r="133" spans="1:8" ht="15">
      <c r="A133" s="159"/>
      <c r="B133" s="143"/>
      <c r="C133" s="144"/>
      <c r="D133" s="24"/>
      <c r="E133" s="25"/>
      <c r="F133" s="136">
        <f t="shared" si="2"/>
        <v>0</v>
      </c>
      <c r="G133" s="137"/>
      <c r="H133" s="9"/>
    </row>
    <row r="134" spans="1:8" ht="15.75" thickBot="1">
      <c r="A134" s="159"/>
      <c r="B134" s="20"/>
      <c r="C134" s="20"/>
      <c r="D134" s="28"/>
      <c r="E134" s="26" t="s">
        <v>49</v>
      </c>
      <c r="F134" s="145">
        <f>SUM(F124:G133)</f>
        <v>0</v>
      </c>
      <c r="G134" s="146"/>
      <c r="H134" s="5"/>
    </row>
    <row r="135" spans="1:8" ht="15">
      <c r="A135" s="159"/>
      <c r="B135" s="29"/>
      <c r="C135" s="29"/>
      <c r="D135" s="30"/>
      <c r="E135" s="36"/>
      <c r="F135" s="27"/>
      <c r="G135" s="27"/>
      <c r="H135" s="2"/>
    </row>
    <row r="136" spans="1:8" ht="18">
      <c r="A136" s="159"/>
      <c r="B136" s="133" t="s">
        <v>52</v>
      </c>
      <c r="C136" s="133"/>
      <c r="D136" s="133"/>
      <c r="E136" s="133"/>
      <c r="F136" s="133"/>
      <c r="G136" s="133"/>
      <c r="H136" s="2"/>
    </row>
    <row r="137" spans="1:8" ht="15">
      <c r="A137" s="159"/>
      <c r="B137" s="147" t="s">
        <v>108</v>
      </c>
      <c r="C137" s="148"/>
      <c r="D137" s="24"/>
      <c r="E137" s="25"/>
      <c r="F137" s="136">
        <f aca="true" t="shared" si="3" ref="F137:F146">D137*E137</f>
        <v>0</v>
      </c>
      <c r="G137" s="137"/>
      <c r="H137" s="9"/>
    </row>
    <row r="138" spans="1:8" ht="15">
      <c r="A138" s="159"/>
      <c r="B138" s="143"/>
      <c r="C138" s="144"/>
      <c r="D138" s="24"/>
      <c r="E138" s="25"/>
      <c r="F138" s="136">
        <f t="shared" si="3"/>
        <v>0</v>
      </c>
      <c r="G138" s="137"/>
      <c r="H138" s="9"/>
    </row>
    <row r="139" spans="1:8" ht="15">
      <c r="A139" s="159"/>
      <c r="B139" s="143"/>
      <c r="C139" s="144"/>
      <c r="D139" s="24"/>
      <c r="E139" s="25"/>
      <c r="F139" s="136">
        <f t="shared" si="3"/>
        <v>0</v>
      </c>
      <c r="G139" s="137"/>
      <c r="H139" s="9"/>
    </row>
    <row r="140" spans="1:8" ht="15">
      <c r="A140" s="159"/>
      <c r="B140" s="143"/>
      <c r="C140" s="144"/>
      <c r="D140" s="24"/>
      <c r="E140" s="25"/>
      <c r="F140" s="136">
        <f t="shared" si="3"/>
        <v>0</v>
      </c>
      <c r="G140" s="137"/>
      <c r="H140" s="9"/>
    </row>
    <row r="141" spans="1:8" ht="15">
      <c r="A141" s="159"/>
      <c r="B141" s="143"/>
      <c r="C141" s="144"/>
      <c r="D141" s="24"/>
      <c r="E141" s="25"/>
      <c r="F141" s="136">
        <f t="shared" si="3"/>
        <v>0</v>
      </c>
      <c r="G141" s="137"/>
      <c r="H141" s="9"/>
    </row>
    <row r="142" spans="1:8" ht="15">
      <c r="A142" s="159"/>
      <c r="B142" s="143"/>
      <c r="C142" s="144"/>
      <c r="D142" s="24"/>
      <c r="E142" s="25"/>
      <c r="F142" s="136">
        <f t="shared" si="3"/>
        <v>0</v>
      </c>
      <c r="G142" s="137"/>
      <c r="H142" s="9"/>
    </row>
    <row r="143" spans="1:8" ht="15">
      <c r="A143" s="159"/>
      <c r="B143" s="143"/>
      <c r="C143" s="144"/>
      <c r="D143" s="24"/>
      <c r="E143" s="25"/>
      <c r="F143" s="136">
        <f t="shared" si="3"/>
        <v>0</v>
      </c>
      <c r="G143" s="137"/>
      <c r="H143" s="9"/>
    </row>
    <row r="144" spans="1:8" ht="15">
      <c r="A144" s="159"/>
      <c r="B144" s="143"/>
      <c r="C144" s="144"/>
      <c r="D144" s="24"/>
      <c r="E144" s="25"/>
      <c r="F144" s="136">
        <f t="shared" si="3"/>
        <v>0</v>
      </c>
      <c r="G144" s="137"/>
      <c r="H144" s="9"/>
    </row>
    <row r="145" spans="1:8" ht="15">
      <c r="A145" s="159"/>
      <c r="B145" s="143"/>
      <c r="C145" s="144"/>
      <c r="D145" s="24"/>
      <c r="E145" s="25"/>
      <c r="F145" s="136">
        <f t="shared" si="3"/>
        <v>0</v>
      </c>
      <c r="G145" s="137"/>
      <c r="H145" s="9"/>
    </row>
    <row r="146" spans="1:8" ht="15">
      <c r="A146" s="159"/>
      <c r="B146" s="143"/>
      <c r="C146" s="144"/>
      <c r="D146" s="24"/>
      <c r="E146" s="25"/>
      <c r="F146" s="136">
        <f t="shared" si="3"/>
        <v>0</v>
      </c>
      <c r="G146" s="137"/>
      <c r="H146" s="9"/>
    </row>
    <row r="147" spans="1:8" ht="15.75" thickBot="1">
      <c r="A147" s="159"/>
      <c r="B147" s="20"/>
      <c r="C147" s="20"/>
      <c r="D147" s="28"/>
      <c r="E147" s="26" t="s">
        <v>49</v>
      </c>
      <c r="F147" s="145">
        <f>SUM(F137:G146)</f>
        <v>0</v>
      </c>
      <c r="G147" s="146"/>
      <c r="H147" s="5"/>
    </row>
    <row r="148" spans="1:8" ht="15">
      <c r="A148" s="159"/>
      <c r="B148" s="29"/>
      <c r="C148" s="29"/>
      <c r="D148" s="30"/>
      <c r="E148" s="36"/>
      <c r="F148" s="27"/>
      <c r="G148" s="27"/>
      <c r="H148" s="2"/>
    </row>
    <row r="149" spans="1:8" ht="18">
      <c r="A149" s="159"/>
      <c r="B149" s="133" t="s">
        <v>53</v>
      </c>
      <c r="C149" s="133"/>
      <c r="D149" s="133"/>
      <c r="E149" s="133"/>
      <c r="F149" s="133"/>
      <c r="G149" s="133"/>
      <c r="H149" s="2"/>
    </row>
    <row r="150" spans="1:8" ht="15">
      <c r="A150" s="159"/>
      <c r="B150" s="147" t="s">
        <v>107</v>
      </c>
      <c r="C150" s="148"/>
      <c r="D150" s="24"/>
      <c r="E150" s="25"/>
      <c r="F150" s="136">
        <f aca="true" t="shared" si="4" ref="F150:F159">D150*E150</f>
        <v>0</v>
      </c>
      <c r="G150" s="137"/>
      <c r="H150" s="9"/>
    </row>
    <row r="151" spans="1:8" ht="15">
      <c r="A151" s="159"/>
      <c r="B151" s="143"/>
      <c r="C151" s="144"/>
      <c r="D151" s="24"/>
      <c r="E151" s="25"/>
      <c r="F151" s="136">
        <f t="shared" si="4"/>
        <v>0</v>
      </c>
      <c r="G151" s="137"/>
      <c r="H151" s="9"/>
    </row>
    <row r="152" spans="1:8" ht="15">
      <c r="A152" s="159"/>
      <c r="B152" s="143"/>
      <c r="C152" s="144"/>
      <c r="D152" s="24"/>
      <c r="E152" s="25"/>
      <c r="F152" s="136">
        <f t="shared" si="4"/>
        <v>0</v>
      </c>
      <c r="G152" s="137"/>
      <c r="H152" s="9"/>
    </row>
    <row r="153" spans="1:8" ht="15">
      <c r="A153" s="159"/>
      <c r="B153" s="143"/>
      <c r="C153" s="144"/>
      <c r="D153" s="24"/>
      <c r="E153" s="25"/>
      <c r="F153" s="136">
        <f t="shared" si="4"/>
        <v>0</v>
      </c>
      <c r="G153" s="137"/>
      <c r="H153" s="9"/>
    </row>
    <row r="154" spans="1:8" ht="15">
      <c r="A154" s="159"/>
      <c r="B154" s="143"/>
      <c r="C154" s="144"/>
      <c r="D154" s="24"/>
      <c r="E154" s="25"/>
      <c r="F154" s="136">
        <f t="shared" si="4"/>
        <v>0</v>
      </c>
      <c r="G154" s="137"/>
      <c r="H154" s="9"/>
    </row>
    <row r="155" spans="1:8" ht="15">
      <c r="A155" s="159"/>
      <c r="B155" s="143"/>
      <c r="C155" s="144"/>
      <c r="D155" s="24"/>
      <c r="E155" s="25"/>
      <c r="F155" s="136">
        <f t="shared" si="4"/>
        <v>0</v>
      </c>
      <c r="G155" s="137"/>
      <c r="H155" s="9"/>
    </row>
    <row r="156" spans="1:8" ht="15">
      <c r="A156" s="159"/>
      <c r="B156" s="143"/>
      <c r="C156" s="144"/>
      <c r="D156" s="24"/>
      <c r="E156" s="25"/>
      <c r="F156" s="136">
        <f t="shared" si="4"/>
        <v>0</v>
      </c>
      <c r="G156" s="137"/>
      <c r="H156" s="9"/>
    </row>
    <row r="157" spans="1:8" ht="15">
      <c r="A157" s="159"/>
      <c r="B157" s="143"/>
      <c r="C157" s="144"/>
      <c r="D157" s="24"/>
      <c r="E157" s="25"/>
      <c r="F157" s="136">
        <f t="shared" si="4"/>
        <v>0</v>
      </c>
      <c r="G157" s="137"/>
      <c r="H157" s="9"/>
    </row>
    <row r="158" spans="1:8" ht="15">
      <c r="A158" s="159"/>
      <c r="B158" s="143"/>
      <c r="C158" s="144"/>
      <c r="D158" s="24"/>
      <c r="E158" s="25"/>
      <c r="F158" s="136">
        <f t="shared" si="4"/>
        <v>0</v>
      </c>
      <c r="G158" s="137"/>
      <c r="H158" s="9"/>
    </row>
    <row r="159" spans="1:8" ht="15">
      <c r="A159" s="159"/>
      <c r="B159" s="143"/>
      <c r="C159" s="144"/>
      <c r="D159" s="24"/>
      <c r="E159" s="25"/>
      <c r="F159" s="136">
        <f t="shared" si="4"/>
        <v>0</v>
      </c>
      <c r="G159" s="137"/>
      <c r="H159" s="9"/>
    </row>
    <row r="160" spans="1:8" ht="15.75" thickBot="1">
      <c r="A160" s="159"/>
      <c r="B160" s="20"/>
      <c r="C160" s="20"/>
      <c r="D160" s="28"/>
      <c r="E160" s="26" t="s">
        <v>49</v>
      </c>
      <c r="F160" s="145">
        <f>SUM(F150:G159)</f>
        <v>0</v>
      </c>
      <c r="G160" s="146"/>
      <c r="H160" s="5"/>
    </row>
    <row r="161" spans="1:8" ht="15.75" thickBot="1">
      <c r="A161" s="159"/>
      <c r="B161" s="29"/>
      <c r="C161" s="29"/>
      <c r="D161" s="30"/>
      <c r="E161" s="2"/>
      <c r="F161" s="31"/>
      <c r="G161" s="31"/>
      <c r="H161" s="2"/>
    </row>
    <row r="162" spans="1:8" ht="21" thickBot="1">
      <c r="A162" s="159"/>
      <c r="B162" s="29"/>
      <c r="C162" s="29"/>
      <c r="D162" s="30"/>
      <c r="E162" s="32" t="s">
        <v>54</v>
      </c>
      <c r="F162" s="149">
        <f>SUM(F160,F147,F134,F121,F108,)</f>
        <v>70832.96</v>
      </c>
      <c r="G162" s="150"/>
      <c r="H162" s="5"/>
    </row>
    <row r="163" spans="1:8" ht="15">
      <c r="A163" s="159"/>
      <c r="B163" s="29"/>
      <c r="C163" s="29"/>
      <c r="D163" s="30"/>
      <c r="E163" s="2"/>
      <c r="F163" s="27"/>
      <c r="G163" s="27"/>
      <c r="H163" s="2"/>
    </row>
    <row r="164" spans="1:8" ht="35.25" customHeight="1" thickBot="1">
      <c r="A164" s="159"/>
      <c r="B164" s="120" t="s">
        <v>55</v>
      </c>
      <c r="C164" s="120"/>
      <c r="D164" s="120"/>
      <c r="E164" s="120"/>
      <c r="F164" s="120"/>
      <c r="G164" s="120"/>
      <c r="H164" s="2"/>
    </row>
    <row r="165" spans="1:8" ht="79.5" customHeight="1" thickBot="1">
      <c r="A165" s="159"/>
      <c r="B165" s="115" t="s">
        <v>110</v>
      </c>
      <c r="C165" s="102"/>
      <c r="D165" s="102"/>
      <c r="E165" s="102"/>
      <c r="F165" s="102"/>
      <c r="G165" s="103"/>
      <c r="H165" s="5"/>
    </row>
    <row r="166" spans="1:8" ht="15">
      <c r="A166" s="159"/>
      <c r="B166" s="21"/>
      <c r="C166" s="21"/>
      <c r="D166" s="21"/>
      <c r="E166" s="21"/>
      <c r="F166" s="21"/>
      <c r="G166" s="21"/>
      <c r="H166" s="2"/>
    </row>
    <row r="167" spans="1:8" ht="16.5" customHeight="1" thickBot="1">
      <c r="A167" s="159"/>
      <c r="B167" s="120" t="s">
        <v>56</v>
      </c>
      <c r="C167" s="120"/>
      <c r="D167" s="120"/>
      <c r="E167" s="120"/>
      <c r="F167" s="120"/>
      <c r="G167" s="120"/>
      <c r="H167" s="2"/>
    </row>
    <row r="168" spans="1:8" ht="60" customHeight="1" thickBot="1">
      <c r="A168" s="159"/>
      <c r="B168" s="115" t="s">
        <v>128</v>
      </c>
      <c r="C168" s="102"/>
      <c r="D168" s="102"/>
      <c r="E168" s="102"/>
      <c r="F168" s="102"/>
      <c r="G168" s="103"/>
      <c r="H168" s="5"/>
    </row>
    <row r="169" spans="1:8" ht="15">
      <c r="A169" s="159"/>
      <c r="B169" s="21"/>
      <c r="C169" s="21"/>
      <c r="D169" s="21"/>
      <c r="E169" s="21"/>
      <c r="F169" s="21"/>
      <c r="G169" s="21"/>
      <c r="H169" s="2"/>
    </row>
    <row r="170" spans="1:8" ht="15">
      <c r="A170" s="159"/>
      <c r="B170" s="2"/>
      <c r="C170" s="2"/>
      <c r="D170" s="2"/>
      <c r="E170" s="2"/>
      <c r="F170" s="2"/>
      <c r="G170" s="2"/>
      <c r="H170" s="2"/>
    </row>
    <row r="171" spans="1:8" ht="24.75">
      <c r="A171" s="159"/>
      <c r="B171" s="42" t="s">
        <v>67</v>
      </c>
      <c r="C171" s="37"/>
      <c r="D171" s="37"/>
      <c r="E171" s="37"/>
      <c r="F171" s="37"/>
      <c r="G171" s="37"/>
      <c r="H171" s="37"/>
    </row>
    <row r="172" spans="1:8" ht="15">
      <c r="A172" s="159"/>
      <c r="B172" s="1"/>
      <c r="C172" s="1"/>
      <c r="D172" s="1"/>
      <c r="E172" s="1"/>
      <c r="F172" s="1"/>
      <c r="G172" s="1"/>
      <c r="H172" s="2"/>
    </row>
    <row r="173" spans="1:8" ht="33" customHeight="1" thickBot="1">
      <c r="A173" s="159"/>
      <c r="B173" s="116" t="s">
        <v>71</v>
      </c>
      <c r="C173" s="116"/>
      <c r="D173" s="116"/>
      <c r="E173" s="116"/>
      <c r="F173" s="116"/>
      <c r="G173" s="116"/>
      <c r="H173" s="2"/>
    </row>
    <row r="174" spans="1:8" ht="61.5" customHeight="1" thickBot="1">
      <c r="A174" s="159"/>
      <c r="B174" s="115" t="s">
        <v>111</v>
      </c>
      <c r="C174" s="102"/>
      <c r="D174" s="102"/>
      <c r="E174" s="102"/>
      <c r="F174" s="102"/>
      <c r="G174" s="103"/>
      <c r="H174" s="5"/>
    </row>
    <row r="175" spans="1:8" ht="15">
      <c r="A175" s="159"/>
      <c r="B175" s="21"/>
      <c r="C175" s="21"/>
      <c r="D175" s="21"/>
      <c r="E175" s="21"/>
      <c r="F175" s="21"/>
      <c r="G175" s="21"/>
      <c r="H175" s="2"/>
    </row>
    <row r="176" spans="1:8" ht="16.5" customHeight="1" thickBot="1">
      <c r="A176" s="159"/>
      <c r="B176" s="120" t="s">
        <v>56</v>
      </c>
      <c r="C176" s="120"/>
      <c r="D176" s="120"/>
      <c r="E176" s="120"/>
      <c r="F176" s="120"/>
      <c r="G176" s="120"/>
      <c r="H176" s="2"/>
    </row>
    <row r="177" spans="1:8" ht="57" customHeight="1" thickBot="1">
      <c r="A177" s="159"/>
      <c r="B177" s="115"/>
      <c r="C177" s="102"/>
      <c r="D177" s="102"/>
      <c r="E177" s="102"/>
      <c r="F177" s="102"/>
      <c r="G177" s="103"/>
      <c r="H177" s="5"/>
    </row>
    <row r="178" spans="1:8" ht="15.75" customHeight="1">
      <c r="A178" s="159"/>
      <c r="B178" s="162"/>
      <c r="C178" s="162"/>
      <c r="D178" s="162"/>
      <c r="E178" s="162"/>
      <c r="F178" s="162"/>
      <c r="G178" s="162"/>
      <c r="H178" s="2"/>
    </row>
    <row r="179" spans="1:8" ht="30" customHeight="1">
      <c r="A179" s="159"/>
      <c r="B179" s="155" t="s">
        <v>59</v>
      </c>
      <c r="C179" s="155"/>
      <c r="D179" s="155"/>
      <c r="E179" s="155"/>
      <c r="F179" s="155"/>
      <c r="G179" s="155"/>
      <c r="H179" s="2"/>
    </row>
    <row r="180" spans="1:8" ht="7.5" customHeight="1">
      <c r="A180" s="159"/>
      <c r="B180" s="164"/>
      <c r="C180" s="164"/>
      <c r="D180" s="151"/>
      <c r="E180" s="151"/>
      <c r="F180" s="164"/>
      <c r="G180" s="164"/>
      <c r="H180" s="2"/>
    </row>
    <row r="181" spans="1:8" ht="15">
      <c r="A181" s="159"/>
      <c r="B181" s="164"/>
      <c r="C181" s="164"/>
      <c r="D181" s="34" t="s">
        <v>60</v>
      </c>
      <c r="E181" s="34" t="s">
        <v>63</v>
      </c>
      <c r="F181" s="164"/>
      <c r="G181" s="164"/>
      <c r="H181" s="2"/>
    </row>
    <row r="182" spans="1:8" ht="15">
      <c r="A182" s="159"/>
      <c r="B182" s="164"/>
      <c r="C182" s="164"/>
      <c r="D182" s="43" t="s">
        <v>61</v>
      </c>
      <c r="E182" s="44" t="s">
        <v>64</v>
      </c>
      <c r="F182" s="164"/>
      <c r="G182" s="164"/>
      <c r="H182" s="2"/>
    </row>
    <row r="183" spans="1:8" ht="14.25" customHeight="1">
      <c r="A183" s="159"/>
      <c r="B183" s="164"/>
      <c r="C183" s="164"/>
      <c r="D183" s="34" t="s">
        <v>62</v>
      </c>
      <c r="E183" s="34"/>
      <c r="F183" s="164"/>
      <c r="G183" s="164"/>
      <c r="H183" s="2"/>
    </row>
    <row r="184" spans="1:8" ht="6.75" customHeight="1" thickBot="1">
      <c r="A184" s="159"/>
      <c r="B184" s="165"/>
      <c r="C184" s="165"/>
      <c r="D184" s="33"/>
      <c r="E184" s="33"/>
      <c r="F184" s="165"/>
      <c r="G184" s="165"/>
      <c r="H184" s="2"/>
    </row>
    <row r="185" spans="1:8" ht="36.75" customHeight="1" thickBot="1">
      <c r="A185" s="159"/>
      <c r="B185" s="156"/>
      <c r="C185" s="157"/>
      <c r="D185" s="157"/>
      <c r="E185" s="157"/>
      <c r="F185" s="157"/>
      <c r="G185" s="158"/>
      <c r="H185" s="5"/>
    </row>
    <row r="186" spans="1:8" ht="15">
      <c r="A186" s="159"/>
      <c r="B186" s="21"/>
      <c r="C186" s="21"/>
      <c r="D186" s="21"/>
      <c r="E186" s="21"/>
      <c r="F186" s="21"/>
      <c r="G186" s="21"/>
      <c r="H186" s="2"/>
    </row>
    <row r="187" spans="1:8" ht="16.5" customHeight="1" thickBot="1">
      <c r="A187" s="159"/>
      <c r="B187" s="116" t="s">
        <v>68</v>
      </c>
      <c r="C187" s="116"/>
      <c r="D187" s="116"/>
      <c r="E187" s="116"/>
      <c r="F187" s="116"/>
      <c r="G187" s="116"/>
      <c r="H187" s="2"/>
    </row>
    <row r="188" spans="1:8" ht="57" customHeight="1" thickBot="1">
      <c r="A188" s="159"/>
      <c r="B188" s="153" t="s">
        <v>129</v>
      </c>
      <c r="C188" s="102"/>
      <c r="D188" s="102"/>
      <c r="E188" s="102"/>
      <c r="F188" s="102"/>
      <c r="G188" s="103"/>
      <c r="H188" s="2"/>
    </row>
    <row r="189" spans="1:8" ht="15">
      <c r="A189" s="159"/>
      <c r="B189" s="2"/>
      <c r="C189" s="2"/>
      <c r="D189" s="2"/>
      <c r="E189" s="2"/>
      <c r="F189" s="2"/>
      <c r="G189" s="2"/>
      <c r="H189" s="2"/>
    </row>
    <row r="190" spans="1:8" ht="54.75" customHeight="1">
      <c r="A190" s="159"/>
      <c r="B190" s="119" t="s">
        <v>57</v>
      </c>
      <c r="C190" s="119"/>
      <c r="D190" s="119"/>
      <c r="E190" s="119"/>
      <c r="F190" s="119"/>
      <c r="G190" s="119"/>
      <c r="H190" s="2"/>
    </row>
    <row r="191" spans="1:8" ht="15">
      <c r="A191" s="159"/>
      <c r="B191" s="2"/>
      <c r="C191" s="2"/>
      <c r="D191" s="2"/>
      <c r="E191" s="2"/>
      <c r="F191" s="2"/>
      <c r="G191" s="2"/>
      <c r="H191" s="2"/>
    </row>
    <row r="192" spans="1:8" ht="16.5" customHeight="1" thickBot="1">
      <c r="A192" s="159"/>
      <c r="B192" s="152" t="s">
        <v>58</v>
      </c>
      <c r="C192" s="152"/>
      <c r="D192" s="152"/>
      <c r="E192" s="152"/>
      <c r="F192" s="152"/>
      <c r="G192" s="152"/>
      <c r="H192" s="2"/>
    </row>
    <row r="193" spans="1:8" ht="110.25" customHeight="1" thickBot="1">
      <c r="A193" s="159"/>
      <c r="B193" s="153" t="s">
        <v>112</v>
      </c>
      <c r="C193" s="102"/>
      <c r="D193" s="102"/>
      <c r="E193" s="102"/>
      <c r="F193" s="102"/>
      <c r="G193" s="103"/>
      <c r="H193" s="5"/>
    </row>
    <row r="194" spans="1:8" ht="15">
      <c r="A194" s="159"/>
      <c r="B194" s="21"/>
      <c r="C194" s="21"/>
      <c r="D194" s="21"/>
      <c r="E194" s="21"/>
      <c r="F194" s="21"/>
      <c r="G194" s="21"/>
      <c r="H194" s="2"/>
    </row>
    <row r="195" spans="1:8" ht="16.5" customHeight="1" thickBot="1">
      <c r="A195" s="159"/>
      <c r="B195" s="154" t="s">
        <v>70</v>
      </c>
      <c r="C195" s="152"/>
      <c r="D195" s="152"/>
      <c r="E195" s="152"/>
      <c r="F195" s="152"/>
      <c r="G195" s="152"/>
      <c r="H195" s="2"/>
    </row>
    <row r="196" spans="1:8" ht="99" customHeight="1" thickBot="1">
      <c r="A196" s="159"/>
      <c r="B196" s="101" t="s">
        <v>134</v>
      </c>
      <c r="C196" s="102"/>
      <c r="D196" s="102"/>
      <c r="E196" s="102"/>
      <c r="F196" s="102"/>
      <c r="G196" s="103"/>
      <c r="H196" s="5"/>
    </row>
    <row r="197" spans="1:8" ht="15">
      <c r="A197" s="159"/>
      <c r="B197" s="21"/>
      <c r="C197" s="21"/>
      <c r="D197" s="21"/>
      <c r="E197" s="21"/>
      <c r="F197" s="21"/>
      <c r="G197" s="21"/>
      <c r="H197" s="2"/>
    </row>
    <row r="198" spans="1:8" ht="22.5">
      <c r="A198" s="159"/>
      <c r="B198" s="160" t="s">
        <v>69</v>
      </c>
      <c r="C198" s="161"/>
      <c r="D198" s="161"/>
      <c r="E198" s="161"/>
      <c r="F198" s="161"/>
      <c r="G198" s="161"/>
      <c r="H198" s="159"/>
    </row>
    <row r="199" spans="1:8" ht="15">
      <c r="A199" s="159"/>
      <c r="B199" s="2"/>
      <c r="C199" s="2"/>
      <c r="D199" s="2"/>
      <c r="E199" s="2"/>
      <c r="F199" s="2"/>
      <c r="G199" s="2"/>
      <c r="H199" s="159"/>
    </row>
    <row r="200" spans="1:8" ht="22.5">
      <c r="A200" s="159"/>
      <c r="B200" s="160"/>
      <c r="C200" s="161"/>
      <c r="D200" s="161"/>
      <c r="E200" s="161"/>
      <c r="F200" s="161"/>
      <c r="G200" s="161"/>
      <c r="H200" s="159"/>
    </row>
  </sheetData>
  <sheetProtection/>
  <mergeCells count="246">
    <mergeCell ref="H198:H200"/>
    <mergeCell ref="A1:A200"/>
    <mergeCell ref="B198:G198"/>
    <mergeCell ref="B200:G200"/>
    <mergeCell ref="B178:G178"/>
    <mergeCell ref="B70:G70"/>
    <mergeCell ref="B187:G187"/>
    <mergeCell ref="B188:G188"/>
    <mergeCell ref="B180:C184"/>
    <mergeCell ref="F180:G184"/>
    <mergeCell ref="D180:E180"/>
    <mergeCell ref="B192:G192"/>
    <mergeCell ref="B193:G193"/>
    <mergeCell ref="B195:G195"/>
    <mergeCell ref="B196:G196"/>
    <mergeCell ref="B176:G176"/>
    <mergeCell ref="B177:G177"/>
    <mergeCell ref="B179:G179"/>
    <mergeCell ref="B185:G185"/>
    <mergeCell ref="B190:G190"/>
    <mergeCell ref="B164:G164"/>
    <mergeCell ref="B165:G165"/>
    <mergeCell ref="B167:G167"/>
    <mergeCell ref="B168:G168"/>
    <mergeCell ref="B173:G173"/>
    <mergeCell ref="B174:G174"/>
    <mergeCell ref="B158:C158"/>
    <mergeCell ref="F158:G158"/>
    <mergeCell ref="B159:C159"/>
    <mergeCell ref="F159:G159"/>
    <mergeCell ref="F160:G160"/>
    <mergeCell ref="F162:G162"/>
    <mergeCell ref="B155:C155"/>
    <mergeCell ref="F155:G155"/>
    <mergeCell ref="B156:C156"/>
    <mergeCell ref="F156:G156"/>
    <mergeCell ref="B157:C157"/>
    <mergeCell ref="F157:G157"/>
    <mergeCell ref="B152:C152"/>
    <mergeCell ref="F152:G152"/>
    <mergeCell ref="B153:C153"/>
    <mergeCell ref="F153:G153"/>
    <mergeCell ref="B154:C154"/>
    <mergeCell ref="F154:G154"/>
    <mergeCell ref="F147:G147"/>
    <mergeCell ref="B149:G149"/>
    <mergeCell ref="B150:C150"/>
    <mergeCell ref="F150:G150"/>
    <mergeCell ref="B151:C151"/>
    <mergeCell ref="F151:G151"/>
    <mergeCell ref="B144:C144"/>
    <mergeCell ref="F144:G144"/>
    <mergeCell ref="B145:C145"/>
    <mergeCell ref="F145:G145"/>
    <mergeCell ref="B146:C146"/>
    <mergeCell ref="F146:G146"/>
    <mergeCell ref="B141:C141"/>
    <mergeCell ref="F141:G141"/>
    <mergeCell ref="B142:C142"/>
    <mergeCell ref="F142:G142"/>
    <mergeCell ref="B143:C143"/>
    <mergeCell ref="F143:G143"/>
    <mergeCell ref="B138:C138"/>
    <mergeCell ref="F138:G138"/>
    <mergeCell ref="B139:C139"/>
    <mergeCell ref="F139:G139"/>
    <mergeCell ref="B140:C140"/>
    <mergeCell ref="F140:G140"/>
    <mergeCell ref="B133:C133"/>
    <mergeCell ref="F133:G133"/>
    <mergeCell ref="F134:G134"/>
    <mergeCell ref="B136:G136"/>
    <mergeCell ref="B137:C137"/>
    <mergeCell ref="F137:G137"/>
    <mergeCell ref="B130:C130"/>
    <mergeCell ref="F130:G130"/>
    <mergeCell ref="B131:C131"/>
    <mergeCell ref="F131:G131"/>
    <mergeCell ref="B132:C132"/>
    <mergeCell ref="F132:G132"/>
    <mergeCell ref="B127:C127"/>
    <mergeCell ref="F127:G127"/>
    <mergeCell ref="B128:C128"/>
    <mergeCell ref="F128:G128"/>
    <mergeCell ref="B129:C129"/>
    <mergeCell ref="F129:G129"/>
    <mergeCell ref="B124:C124"/>
    <mergeCell ref="F124:G124"/>
    <mergeCell ref="B125:C125"/>
    <mergeCell ref="F125:G125"/>
    <mergeCell ref="B126:C126"/>
    <mergeCell ref="F126:G126"/>
    <mergeCell ref="B119:C119"/>
    <mergeCell ref="F119:G119"/>
    <mergeCell ref="B120:C120"/>
    <mergeCell ref="F120:G120"/>
    <mergeCell ref="F121:G121"/>
    <mergeCell ref="B123:G123"/>
    <mergeCell ref="B116:C116"/>
    <mergeCell ref="F116:G116"/>
    <mergeCell ref="B117:C117"/>
    <mergeCell ref="F117:G117"/>
    <mergeCell ref="B118:C118"/>
    <mergeCell ref="F118:G118"/>
    <mergeCell ref="B113:C113"/>
    <mergeCell ref="F113:G113"/>
    <mergeCell ref="B114:C114"/>
    <mergeCell ref="F114:G114"/>
    <mergeCell ref="B115:C115"/>
    <mergeCell ref="F115:G115"/>
    <mergeCell ref="F108:G108"/>
    <mergeCell ref="B110:G110"/>
    <mergeCell ref="B111:C111"/>
    <mergeCell ref="F111:G111"/>
    <mergeCell ref="B112:C112"/>
    <mergeCell ref="F112:G112"/>
    <mergeCell ref="B105:C105"/>
    <mergeCell ref="F105:G105"/>
    <mergeCell ref="B106:C106"/>
    <mergeCell ref="F106:G106"/>
    <mergeCell ref="B107:C107"/>
    <mergeCell ref="F107:G107"/>
    <mergeCell ref="B102:C102"/>
    <mergeCell ref="F102:G102"/>
    <mergeCell ref="B103:C103"/>
    <mergeCell ref="F103:G103"/>
    <mergeCell ref="B104:C104"/>
    <mergeCell ref="F104:G104"/>
    <mergeCell ref="B99:C99"/>
    <mergeCell ref="F99:G99"/>
    <mergeCell ref="B100:C100"/>
    <mergeCell ref="F100:G100"/>
    <mergeCell ref="B101:C101"/>
    <mergeCell ref="F101:G101"/>
    <mergeCell ref="B93:G93"/>
    <mergeCell ref="B95:C95"/>
    <mergeCell ref="F95:G95"/>
    <mergeCell ref="B97:G97"/>
    <mergeCell ref="B98:C98"/>
    <mergeCell ref="F98:G98"/>
    <mergeCell ref="B86:C86"/>
    <mergeCell ref="D86:E86"/>
    <mergeCell ref="F86:G86"/>
    <mergeCell ref="B90:C90"/>
    <mergeCell ref="D90:E90"/>
    <mergeCell ref="F90:G90"/>
    <mergeCell ref="B89:C89"/>
    <mergeCell ref="B84:C84"/>
    <mergeCell ref="D84:E84"/>
    <mergeCell ref="F84:G84"/>
    <mergeCell ref="B85:C85"/>
    <mergeCell ref="D85:E85"/>
    <mergeCell ref="F85:G85"/>
    <mergeCell ref="B82:C82"/>
    <mergeCell ref="D82:E82"/>
    <mergeCell ref="F82:G82"/>
    <mergeCell ref="B83:C83"/>
    <mergeCell ref="D83:E83"/>
    <mergeCell ref="F83:G83"/>
    <mergeCell ref="B80:C80"/>
    <mergeCell ref="D80:E80"/>
    <mergeCell ref="F80:G80"/>
    <mergeCell ref="B81:C81"/>
    <mergeCell ref="D81:E81"/>
    <mergeCell ref="F81:G81"/>
    <mergeCell ref="B78:C78"/>
    <mergeCell ref="D78:E78"/>
    <mergeCell ref="F78:G78"/>
    <mergeCell ref="B79:C79"/>
    <mergeCell ref="D79:E79"/>
    <mergeCell ref="F79:G79"/>
    <mergeCell ref="B75:C75"/>
    <mergeCell ref="D75:E75"/>
    <mergeCell ref="F75:G75"/>
    <mergeCell ref="B76:C76"/>
    <mergeCell ref="D76:E76"/>
    <mergeCell ref="F76:G76"/>
    <mergeCell ref="B63:G63"/>
    <mergeCell ref="B65:G65"/>
    <mergeCell ref="B66:G66"/>
    <mergeCell ref="B69:H69"/>
    <mergeCell ref="B73:G73"/>
    <mergeCell ref="B56:G56"/>
    <mergeCell ref="B57:G57"/>
    <mergeCell ref="B59:G59"/>
    <mergeCell ref="B60:G60"/>
    <mergeCell ref="B62:G62"/>
    <mergeCell ref="B45:C45"/>
    <mergeCell ref="D45:E45"/>
    <mergeCell ref="B48:H48"/>
    <mergeCell ref="B50:G50"/>
    <mergeCell ref="B51:G51"/>
    <mergeCell ref="B53:G53"/>
    <mergeCell ref="B43:C43"/>
    <mergeCell ref="B44:C44"/>
    <mergeCell ref="D44:E44"/>
    <mergeCell ref="B34:C34"/>
    <mergeCell ref="D34:E34"/>
    <mergeCell ref="B36:C36"/>
    <mergeCell ref="D36:E36"/>
    <mergeCell ref="D37:E37"/>
    <mergeCell ref="D38:E38"/>
    <mergeCell ref="D43:E43"/>
    <mergeCell ref="B1:G1"/>
    <mergeCell ref="B2:G2"/>
    <mergeCell ref="B4:G10"/>
    <mergeCell ref="B11:H11"/>
    <mergeCell ref="B13:C13"/>
    <mergeCell ref="D13:G13"/>
    <mergeCell ref="B14:C14"/>
    <mergeCell ref="B15:C15"/>
    <mergeCell ref="B87:C87"/>
    <mergeCell ref="B77:C77"/>
    <mergeCell ref="D24:E24"/>
    <mergeCell ref="B25:C25"/>
    <mergeCell ref="D25:E25"/>
    <mergeCell ref="B54:G54"/>
    <mergeCell ref="B27:C27"/>
    <mergeCell ref="D27:E27"/>
    <mergeCell ref="F15:G15"/>
    <mergeCell ref="B16:C17"/>
    <mergeCell ref="D16:E17"/>
    <mergeCell ref="B20:H20"/>
    <mergeCell ref="B24:C24"/>
    <mergeCell ref="B22:C22"/>
    <mergeCell ref="B23:C23"/>
    <mergeCell ref="D23:E23"/>
    <mergeCell ref="B33:C33"/>
    <mergeCell ref="D33:E33"/>
    <mergeCell ref="F77:G77"/>
    <mergeCell ref="F87:G87"/>
    <mergeCell ref="F88:G88"/>
    <mergeCell ref="F89:G89"/>
    <mergeCell ref="B88:C88"/>
    <mergeCell ref="D39:E39"/>
    <mergeCell ref="D40:E40"/>
    <mergeCell ref="B42:C42"/>
    <mergeCell ref="B26:C26"/>
    <mergeCell ref="D26:E26"/>
    <mergeCell ref="B31:C31"/>
    <mergeCell ref="D31:E31"/>
    <mergeCell ref="B32:C32"/>
    <mergeCell ref="D32:E32"/>
    <mergeCell ref="B29:C29"/>
    <mergeCell ref="B30:C30"/>
    <mergeCell ref="D30:E30"/>
  </mergeCells>
  <hyperlinks>
    <hyperlink ref="D33" r:id="rId1" display="jjervis1@illinois.edu"/>
    <hyperlink ref="G39" r:id="rId2" display="mininger@illinois.edu"/>
    <hyperlink ref="G38" r:id="rId3" display="dcguth@illiniois.edu"/>
    <hyperlink ref="G37" r:id="rId4" display="luphoff@illinois.edu"/>
    <hyperlink ref="D25" r:id="rId5" display="jmcclin2@illinois.edu"/>
  </hyperlinks>
  <printOptions/>
  <pageMargins left="0.7" right="0.7" top="0.75" bottom="0.75" header="0.3" footer="0.3"/>
  <pageSetup fitToHeight="0" horizontalDpi="600" verticalDpi="600" orientation="landscape" scale="65"/>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Kenfield, Micah Charles</dc:creator>
  <cp:keywords/>
  <dc:description/>
  <cp:lastModifiedBy>Jaylin McClinton</cp:lastModifiedBy>
  <cp:lastPrinted>2014-12-18T17:34:43Z</cp:lastPrinted>
  <dcterms:created xsi:type="dcterms:W3CDTF">2014-09-19T14:32:14Z</dcterms:created>
  <dcterms:modified xsi:type="dcterms:W3CDTF">2014-12-21T19:18:38Z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