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3250" windowHeight="12585"/>
  </bookViews>
  <sheets>
    <sheet name="Funding Application" sheetId="1" r:id="rId1"/>
  </sheets>
  <calcPr calcId="145621" concurrentCalc="0"/>
</workbook>
</file>

<file path=xl/calcChain.xml><?xml version="1.0" encoding="utf-8"?>
<calcChain xmlns="http://schemas.openxmlformats.org/spreadsheetml/2006/main">
  <c r="E95" i="1" l="1"/>
  <c r="E96" i="1"/>
  <c r="E97" i="1"/>
  <c r="E98" i="1"/>
  <c r="E99" i="1"/>
  <c r="E100" i="1"/>
  <c r="E101" i="1"/>
  <c r="E102" i="1"/>
  <c r="E103" i="1"/>
  <c r="E104" i="1"/>
  <c r="E108" i="1"/>
  <c r="E109" i="1"/>
  <c r="E110" i="1"/>
  <c r="E111" i="1"/>
  <c r="E112" i="1"/>
  <c r="E113" i="1"/>
  <c r="E114" i="1"/>
  <c r="E115" i="1"/>
  <c r="E116" i="1"/>
  <c r="E117" i="1"/>
  <c r="E147" i="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18" i="1"/>
  <c r="E105" i="1"/>
  <c r="E159" i="1"/>
</calcChain>
</file>

<file path=xl/sharedStrings.xml><?xml version="1.0" encoding="utf-8"?>
<sst xmlns="http://schemas.openxmlformats.org/spreadsheetml/2006/main" count="131" uniqueCount="116">
  <si>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</si>
  <si>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</si>
  <si>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</si>
  <si>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</si>
  <si>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</si>
  <si>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</si>
  <si>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</si>
  <si>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</si>
  <si>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</si>
  <si>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</si>
  <si>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</si>
  <si>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</si>
  <si>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</si>
  <si>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</si>
  <si>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</si>
  <si>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</si>
  <si>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</si>
  <si>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</si>
  <si>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</si>
  <si>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</si>
  <si>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</si>
  <si>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</si>
  <si>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</si>
  <si>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</si>
  <si>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</si>
  <si>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</si>
  <si>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</si>
  <si>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</si>
  <si>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</si>
  <si>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</si>
  <si>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</si>
  <si>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</si>
  <si>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</si>
  <si>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</si>
  <si>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</si>
  <si>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</si>
  <si>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</si>
  <si>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</si>
  <si>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</si>
  <si>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</si>
  <si>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</si>
  <si>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</si>
  <si>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</si>
  <si>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</si>
  <si>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</si>
  <si>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</si>
  <si>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</si>
  <si>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</si>
  <si>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</si>
  <si>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</si>
  <si>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</si>
  <si>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</si>
  <si>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</si>
  <si>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</si>
  <si>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</si>
  <si>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</si>
  <si>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</si>
  <si>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</si>
  <si>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</si>
  <si>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</si>
  <si>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</si>
  <si>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</si>
  <si>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list specific outreach goals and ways in which the outreach can be measured.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</si>
  <si>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</si>
  <si>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</si>
  <si>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</si>
  <si>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</si>
  <si>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</si>
  <si>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</si>
  <si>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Funding Application For Projects Under $5000</t>
  </si>
  <si>
    <t>(MUST BE UNDER $5000)</t>
  </si>
  <si>
    <t>If the project required you to obtain information from Facilities &amp; Services Planning Division, please attach any supporting documentation with your application.</t>
  </si>
  <si>
    <t>Please submit this completed application and supporting documentation by 11:59pm, October 19, 2014 to Sustainability-Committee@Illinois.edu. The committee will be voting on project funding in November 2014.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Micah Kenfield, at kenfield@illinois.edu.</t>
  </si>
  <si>
    <t>Grant</t>
  </si>
  <si>
    <t>Operation Enduring Frigidity</t>
  </si>
  <si>
    <t>Mark Hewitt</t>
  </si>
  <si>
    <t>School of Chemical Sciences</t>
  </si>
  <si>
    <t>mhewitt@illinois.edu</t>
  </si>
  <si>
    <t>217-300-2427</t>
  </si>
  <si>
    <t>1-510</t>
  </si>
  <si>
    <t>Chad Stevens</t>
  </si>
  <si>
    <t>stevens2@illinois.edu</t>
  </si>
  <si>
    <t>333-6365</t>
  </si>
  <si>
    <t>Energy and Education</t>
  </si>
  <si>
    <t>Charles Wallbaum</t>
  </si>
  <si>
    <t>wallbaum@illinois.edu</t>
  </si>
  <si>
    <t>Michael Hallock</t>
  </si>
  <si>
    <t>mhallock@illinois.edu</t>
  </si>
  <si>
    <t>No</t>
  </si>
  <si>
    <t>The project is located in the machine room in Noyes Lab. All members of the team already have access to the room and permission to make modifications</t>
  </si>
  <si>
    <t>Both undergraduate and graduate students make use of the machines housed in the SCS data center on a daily basis.</t>
  </si>
  <si>
    <t>The School of Chemical Sciences houses a data center in Noyes Laboratory which is the home to more than 30 racks of computers. These machines are used by the Chemistry Learning Center, which serves all undergraduate students in General Chemistry courses, the departments of Chemistry and Chemical and Biomolecular Engineering, and are used constantly by faculty and graduate students. The goal of this project is to make the server room more energy efficient so as to reduce both the financial and environmental impact on the university.  This is a multi-phase project with the plan being each phase will take steps towards energy reduction. (1) Install power monitors in the panels so we can collect data on how much electricity is consumed by the machine room, (2) Contain the cold aisle so that hot and cold air do not mix, (3) install new hardware into the HVAC units so that they can communicate with each other so they will not fight, and (4) install a heat exchanger for use during winter. Steps 3 and 4 are planned for a future date.</t>
  </si>
  <si>
    <t>Reducing the amount of electricity consumed by the data center will improve the sustainability of the Illinois campus by definition. Campus standards such as turning off the lights in the room when not in use are already in place.</t>
  </si>
  <si>
    <t>The University as a whole has a stake in the project as it should significantly reduce the power draw of the room. Additionally, and information we gain through measurements and testing can be shared and incorporated into other data centers around campus. The School of Chemical Sciences and Chemical and Biomolecular Engineering have both contributed funds needed to enact the second phase of the project (cold aisle containment)</t>
  </si>
  <si>
    <t>Install monitors and set up computer to capture and keep data</t>
  </si>
  <si>
    <t>approx 4 depending on shipping of the devices as well as freedom of electricians to install</t>
  </si>
  <si>
    <t>4 weeks after getting funding</t>
  </si>
  <si>
    <t>Contain the "cold aisle" for the machines</t>
  </si>
  <si>
    <t>12 weeks</t>
  </si>
  <si>
    <t>10/31/2014 - this is already funded and mostly complete</t>
  </si>
  <si>
    <t>0</t>
  </si>
  <si>
    <t>IT pro to set up the computer and data acquisition and monitoring</t>
  </si>
  <si>
    <t>network cables</t>
  </si>
  <si>
    <t>Electrician to install the devices</t>
  </si>
  <si>
    <t>This project will have an impact on the energy usage of the campus as well as provide information on how specific modifications to the room and practices reduced the energy usage. This addresses both the reduced energy goal as well as the education goal.</t>
  </si>
  <si>
    <t>There are no other sources of funding applllied for or obtained for phase 1. Phase 2 is already funded and nearing completion but without phase 1 we will not be able to determine how our changes are actually helping or hurting the energy use.</t>
  </si>
  <si>
    <t>Once we have the metering in place we will be able to tell what this will be. Without the metering it is hard to estimate.</t>
  </si>
  <si>
    <t>There is no plan in place aside from discussion among the community with interested parties.</t>
  </si>
  <si>
    <t>The only ongoing cost should be the cost of collecting data. This will be taken care of by SCS through the IT staff.</t>
  </si>
  <si>
    <t>TED Pro</t>
  </si>
  <si>
    <t>TED Pro MTU</t>
  </si>
  <si>
    <t>400A CT Large</t>
  </si>
  <si>
    <t>Christine Majers</t>
  </si>
  <si>
    <t>Director of Business Office</t>
  </si>
  <si>
    <t>cmajers@illinois.edu</t>
  </si>
  <si>
    <t>244-1749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</si>
</sst>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quot;$&quot;\(#,##0.00\)"/>
    <numFmt numFmtId="165" formatCode="[&lt;=9999999]###\-####;\(###\)\ ###\-####"/>
  </numFmts>
  <fonts count="11" x14ac:knownFonts="1">
    <font>
      <sz val="11"/>
      <color theme="1"/>
      <name val="Calibri"/>
      <family val="2"/>
      <scheme val="minor"/>
    </font>
    <font>
      <sz val="11"/>
      <color theme="1"/>
      <name val="Calibri"/>
      <family val="2"/>
      <scheme val="minor"/>
    </font>
    <font>
      <sz val="36"/>
      <color indexed="17"/>
      <name val="Calibri"/>
    </font>
    <font>
      <sz val="12"/>
      <color indexed="8"/>
      <name val="Calibri"/>
    </font>
    <font>
      <b/>
      <sz val="24"/>
      <color rgb="FFE36C09"/>
      <name val="Calibri"/>
    </font>
    <font>
      <b/>
      <sz val="20"/>
      <color rgb="FF000090"/>
      <name val="Calibri"/>
    </font>
    <font>
      <b/>
      <sz val="20"/>
      <color indexed="8"/>
      <name val="Calibri"/>
    </font>
    <font>
      <b/>
      <sz val="12"/>
      <color indexed="8"/>
      <name val="Calibri"/>
    </font>
    <font>
      <b/>
      <sz val="14"/>
      <color indexed="8"/>
      <name val="Calibri"/>
    </font>
    <font>
      <b/>
      <sz val="16"/>
      <color indexed="8"/>
      <name val="Calibri"/>
    </font>
    <font>
      <u/>
      <sz val="11"/>
      <color theme="10"/>
      <name val="Calibri"/>
      <family val="2"/>
      <scheme val="minor"/>
    </font>
  </fonts>
  <fills count="7">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34">
    <border>
      <left/>
      <right/>
      <top/>
      <bottom/>
      <diagonal/>
    </border>
    <border>
      <left style="thin">
        <color rgb="FF3F3F3F"/>
      </left>
      <right style="thin">
        <color rgb="FF3F3F3F"/>
      </right>
      <top style="thin">
        <color rgb="FF3F3F3F"/>
      </top>
      <bottom style="thin">
        <color rgb="FF3F3F3F"/>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cellStyleXfs>
  <cellXfs count="109">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6" fillId="3" borderId="0" xfId="0" applyFont="1" applyFill="1" applyAlignment="1">
      <alignment horizontal="left" vertical="center"/>
    </xf>
    <xf numFmtId="0" fontId="6" fillId="3" borderId="2" xfId="0" applyFont="1" applyFill="1" applyBorder="1" applyAlignment="1">
      <alignment horizontal="left" vertical="center"/>
    </xf>
    <xf numFmtId="0" fontId="3" fillId="3" borderId="7" xfId="0" applyFont="1" applyFill="1" applyBorder="1" applyAlignment="1">
      <alignment vertical="center"/>
    </xf>
    <xf numFmtId="164" fontId="3" fillId="5" borderId="8" xfId="0" applyNumberFormat="1" applyFont="1" applyFill="1" applyBorder="1" applyAlignment="1" applyProtection="1">
      <alignment vertical="center"/>
      <protection locked="0"/>
    </xf>
    <xf numFmtId="0" fontId="3" fillId="3" borderId="9" xfId="0" applyFont="1" applyFill="1" applyBorder="1" applyAlignment="1">
      <alignment vertical="center"/>
    </xf>
    <xf numFmtId="0" fontId="3" fillId="3" borderId="10" xfId="0" applyFont="1" applyFill="1" applyBorder="1" applyAlignment="1">
      <alignment vertical="center"/>
    </xf>
    <xf numFmtId="49" fontId="3" fillId="5" borderId="8" xfId="0" applyNumberFormat="1" applyFont="1" applyFill="1" applyBorder="1" applyAlignment="1" applyProtection="1">
      <alignment vertical="center"/>
      <protection locked="0"/>
    </xf>
    <xf numFmtId="0" fontId="3" fillId="3" borderId="11" xfId="0" applyFont="1" applyFill="1" applyBorder="1" applyAlignment="1">
      <alignment horizontal="left" vertical="center"/>
    </xf>
    <xf numFmtId="0" fontId="3" fillId="3" borderId="14" xfId="0" applyFont="1" applyFill="1" applyBorder="1" applyAlignment="1">
      <alignment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7" xfId="0" applyFont="1" applyFill="1" applyBorder="1" applyAlignment="1">
      <alignment horizontal="center" vertical="center"/>
    </xf>
    <xf numFmtId="0" fontId="7" fillId="3" borderId="0" xfId="0" applyFont="1" applyFill="1" applyAlignment="1">
      <alignment horizontal="right" vertical="center" wrapTex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vertical="center"/>
    </xf>
    <xf numFmtId="0" fontId="3" fillId="3" borderId="0" xfId="0" applyFont="1" applyFill="1" applyAlignment="1">
      <alignment horizontal="right" vertical="center"/>
    </xf>
    <xf numFmtId="0" fontId="3" fillId="3" borderId="2" xfId="0" applyFont="1" applyFill="1" applyBorder="1" applyAlignment="1">
      <alignment vertical="center"/>
    </xf>
    <xf numFmtId="165" fontId="3" fillId="3" borderId="18" xfId="0" applyNumberFormat="1" applyFont="1" applyFill="1" applyBorder="1" applyAlignment="1">
      <alignment horizontal="center" vertical="center"/>
    </xf>
    <xf numFmtId="0" fontId="7" fillId="3" borderId="23" xfId="0" applyFont="1" applyFill="1" applyBorder="1" applyAlignment="1">
      <alignment horizontal="center" vertical="center"/>
    </xf>
    <xf numFmtId="0" fontId="3" fillId="3" borderId="17" xfId="0" applyFont="1" applyFill="1" applyBorder="1" applyAlignment="1">
      <alignment horizontal="right" vertical="center"/>
    </xf>
    <xf numFmtId="0" fontId="7" fillId="6" borderId="24" xfId="0" applyFont="1" applyFill="1" applyBorder="1" applyAlignment="1" applyProtection="1">
      <alignment horizontal="center" vertical="center"/>
      <protection locked="0"/>
    </xf>
    <xf numFmtId="0" fontId="3" fillId="3" borderId="22" xfId="0" applyFont="1" applyFill="1" applyBorder="1" applyAlignment="1">
      <alignment horizontal="center" vertical="center"/>
    </xf>
    <xf numFmtId="0" fontId="3" fillId="3" borderId="18" xfId="0" applyFont="1" applyFill="1" applyBorder="1" applyAlignment="1">
      <alignment vertical="center"/>
    </xf>
    <xf numFmtId="0" fontId="7" fillId="3" borderId="0" xfId="0" applyFont="1" applyFill="1" applyAlignment="1">
      <alignment horizontal="left" vertical="center"/>
    </xf>
    <xf numFmtId="0" fontId="3" fillId="3" borderId="0" xfId="0" applyFont="1" applyFill="1" applyAlignment="1">
      <alignment horizontal="left" vertical="center"/>
    </xf>
    <xf numFmtId="0" fontId="9" fillId="3" borderId="0" xfId="0" applyFont="1" applyFill="1" applyAlignment="1">
      <alignment vertical="center"/>
    </xf>
    <xf numFmtId="0" fontId="9" fillId="3" borderId="0" xfId="0" applyFont="1" applyFill="1" applyAlignment="1">
      <alignment horizontal="center" vertical="center"/>
    </xf>
    <xf numFmtId="0" fontId="8" fillId="3" borderId="0" xfId="0" applyFont="1" applyFill="1" applyAlignment="1">
      <alignment horizontal="center" vertical="center"/>
    </xf>
    <xf numFmtId="164" fontId="3" fillId="5" borderId="24" xfId="0" applyNumberFormat="1" applyFont="1" applyFill="1" applyBorder="1" applyAlignment="1" applyProtection="1">
      <alignment vertical="center"/>
      <protection locked="0"/>
    </xf>
    <xf numFmtId="3" fontId="3" fillId="5" borderId="24" xfId="0" applyNumberFormat="1" applyFont="1" applyFill="1" applyBorder="1" applyAlignment="1" applyProtection="1">
      <alignment vertical="center"/>
      <protection locked="0"/>
    </xf>
    <xf numFmtId="0" fontId="3" fillId="3" borderId="28" xfId="0" applyFont="1" applyFill="1" applyBorder="1" applyAlignment="1">
      <alignment horizontal="right" vertical="center"/>
    </xf>
    <xf numFmtId="164" fontId="3" fillId="3" borderId="18" xfId="0" applyNumberFormat="1" applyFont="1" applyFill="1" applyBorder="1" applyAlignment="1">
      <alignment horizontal="center" vertical="center"/>
    </xf>
    <xf numFmtId="164" fontId="3" fillId="3" borderId="22" xfId="0" applyNumberFormat="1" applyFont="1" applyFill="1" applyBorder="1" applyAlignment="1">
      <alignment vertical="center"/>
    </xf>
    <xf numFmtId="0" fontId="3" fillId="3" borderId="0" xfId="0" applyFont="1" applyFill="1" applyAlignment="1">
      <alignment horizontal="center" vertical="center"/>
    </xf>
    <xf numFmtId="164" fontId="3" fillId="3" borderId="0" xfId="0" applyNumberFormat="1" applyFont="1" applyFill="1" applyAlignment="1">
      <alignment vertical="center"/>
    </xf>
    <xf numFmtId="164" fontId="3" fillId="3" borderId="5" xfId="0" applyNumberFormat="1" applyFont="1" applyFill="1" applyBorder="1" applyAlignment="1">
      <alignment horizontal="center" vertical="center"/>
    </xf>
    <xf numFmtId="0" fontId="9" fillId="3" borderId="3" xfId="0" applyFont="1" applyFill="1" applyBorder="1" applyAlignment="1">
      <alignment horizontal="right" vertical="center"/>
    </xf>
    <xf numFmtId="0" fontId="5" fillId="4" borderId="0" xfId="0" applyFont="1" applyFill="1" applyAlignment="1">
      <alignment horizontal="left" vertical="center"/>
    </xf>
    <xf numFmtId="0" fontId="0" fillId="0" borderId="0" xfId="1" applyNumberFormat="1" applyFont="1" applyFill="1" applyBorder="1" applyAlignment="1">
      <alignment wrapText="1"/>
    </xf>
    <xf numFmtId="0" fontId="0" fillId="0" borderId="2" xfId="1" applyNumberFormat="1" applyFont="1" applyFill="1" applyBorder="1" applyAlignment="1">
      <alignment wrapText="1"/>
    </xf>
    <xf numFmtId="0" fontId="0" fillId="0" borderId="24" xfId="1" applyNumberFormat="1" applyFont="1" applyFill="1" applyBorder="1" applyAlignment="1">
      <alignment wrapText="1"/>
    </xf>
    <xf numFmtId="0" fontId="10" fillId="6" borderId="24" xfId="2" applyFill="1" applyBorder="1" applyAlignment="1" applyProtection="1">
      <alignment horizontal="center" vertical="center"/>
      <protection locked="0"/>
    </xf>
    <xf numFmtId="0" fontId="7" fillId="4" borderId="2" xfId="0" applyFont="1" applyFill="1" applyBorder="1" applyAlignment="1">
      <alignment horizontal="left" vertical="center" wrapText="1"/>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49" fontId="3" fillId="5" borderId="6" xfId="0" applyNumberFormat="1" applyFont="1" applyFill="1" applyBorder="1" applyAlignment="1" applyProtection="1">
      <alignment horizontal="left" vertical="center" wrapText="1"/>
      <protection locked="0"/>
    </xf>
    <xf numFmtId="0" fontId="7" fillId="4" borderId="2" xfId="0" applyFont="1" applyFill="1" applyBorder="1" applyAlignment="1">
      <alignment horizontal="left" wrapText="1"/>
    </xf>
    <xf numFmtId="0" fontId="3" fillId="3" borderId="0" xfId="0" applyFont="1" applyFill="1" applyAlignment="1">
      <alignment horizontal="left" vertical="center" wrapText="1"/>
    </xf>
    <xf numFmtId="49" fontId="3" fillId="5" borderId="24" xfId="0" applyNumberFormat="1" applyFont="1" applyFill="1" applyBorder="1" applyAlignment="1" applyProtection="1">
      <alignment horizontal="center" vertical="center"/>
      <protection locked="0"/>
    </xf>
    <xf numFmtId="164" fontId="3" fillId="5" borderId="12"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xf>
    <xf numFmtId="164" fontId="3" fillId="3" borderId="29" xfId="0" applyNumberFormat="1" applyFont="1" applyFill="1" applyBorder="1" applyAlignment="1">
      <alignment horizontal="center" vertical="center"/>
    </xf>
    <xf numFmtId="164" fontId="3" fillId="3" borderId="30" xfId="0" applyNumberFormat="1" applyFont="1" applyFill="1" applyBorder="1" applyAlignment="1">
      <alignment horizontal="center" vertical="center"/>
    </xf>
    <xf numFmtId="164" fontId="9" fillId="3" borderId="4" xfId="0" applyNumberFormat="1" applyFont="1" applyFill="1" applyBorder="1" applyAlignment="1">
      <alignment horizontal="center" vertical="center"/>
    </xf>
    <xf numFmtId="164" fontId="9" fillId="3" borderId="6" xfId="0" applyNumberFormat="1" applyFont="1" applyFill="1" applyBorder="1" applyAlignment="1">
      <alignment horizontal="center" vertical="center"/>
    </xf>
    <xf numFmtId="0" fontId="8" fillId="3" borderId="23" xfId="0" applyFont="1" applyFill="1" applyBorder="1" applyAlignment="1">
      <alignment horizontal="left" vertical="center"/>
    </xf>
    <xf numFmtId="164" fontId="3" fillId="5" borderId="24" xfId="0" applyNumberFormat="1" applyFont="1" applyFill="1" applyBorder="1" applyAlignment="1">
      <alignment horizontal="center" vertical="center"/>
    </xf>
    <xf numFmtId="164" fontId="3" fillId="3" borderId="4" xfId="0" applyNumberFormat="1" applyFont="1" applyFill="1" applyBorder="1" applyAlignment="1">
      <alignment horizontal="center" vertical="center"/>
    </xf>
    <xf numFmtId="164" fontId="3" fillId="3" borderId="6" xfId="0" applyNumberFormat="1" applyFont="1" applyFill="1" applyBorder="1" applyAlignment="1">
      <alignment horizontal="center" vertical="center"/>
    </xf>
    <xf numFmtId="164" fontId="3" fillId="5" borderId="26" xfId="0" applyNumberFormat="1" applyFont="1" applyFill="1" applyBorder="1" applyAlignment="1">
      <alignment horizontal="center" vertical="center"/>
    </xf>
    <xf numFmtId="164" fontId="3" fillId="5" borderId="27" xfId="0" applyNumberFormat="1" applyFont="1" applyFill="1" applyBorder="1" applyAlignment="1">
      <alignment horizontal="center" vertical="center"/>
    </xf>
    <xf numFmtId="0" fontId="9" fillId="3" borderId="0" xfId="0" applyFont="1" applyFill="1" applyAlignment="1">
      <alignment horizontal="center" vertical="center"/>
    </xf>
    <xf numFmtId="0" fontId="3" fillId="5" borderId="24" xfId="0" applyFont="1" applyFill="1" applyBorder="1" applyAlignment="1" applyProtection="1">
      <alignment horizontal="center" vertical="center"/>
      <protection locked="0"/>
    </xf>
    <xf numFmtId="0" fontId="3" fillId="6" borderId="24" xfId="0" applyFont="1" applyFill="1" applyBorder="1" applyAlignment="1" applyProtection="1">
      <alignment horizontal="center" vertical="center"/>
      <protection locked="0"/>
    </xf>
    <xf numFmtId="14" fontId="3" fillId="5" borderId="24" xfId="0" applyNumberFormat="1" applyFont="1" applyFill="1" applyBorder="1" applyAlignment="1" applyProtection="1">
      <alignment horizontal="center" vertical="center"/>
      <protection locked="0"/>
    </xf>
    <xf numFmtId="0" fontId="8" fillId="3" borderId="23" xfId="0" applyFont="1" applyFill="1" applyBorder="1" applyAlignment="1">
      <alignment horizontal="center" vertical="center"/>
    </xf>
    <xf numFmtId="0" fontId="7" fillId="4" borderId="2" xfId="0" applyFont="1" applyFill="1" applyBorder="1" applyAlignment="1">
      <alignment horizontal="left"/>
    </xf>
    <xf numFmtId="0" fontId="5" fillId="3" borderId="0" xfId="0" applyFont="1" applyFill="1" applyAlignment="1">
      <alignment horizontal="left" vertical="center"/>
    </xf>
    <xf numFmtId="0" fontId="3" fillId="6" borderId="12"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3" borderId="0" xfId="0" applyFont="1" applyFill="1" applyAlignment="1">
      <alignment horizontal="right" vertical="center"/>
    </xf>
    <xf numFmtId="0" fontId="3" fillId="3" borderId="3" xfId="0" applyFont="1" applyFill="1" applyBorder="1" applyAlignment="1">
      <alignment horizontal="right" vertical="center"/>
    </xf>
    <xf numFmtId="165" fontId="3" fillId="5" borderId="4" xfId="0" applyNumberFormat="1" applyFont="1" applyFill="1" applyBorder="1" applyAlignment="1" applyProtection="1">
      <alignment horizontal="center" vertical="center"/>
      <protection locked="0"/>
    </xf>
    <xf numFmtId="165" fontId="3" fillId="5" borderId="6" xfId="0" applyNumberFormat="1" applyFont="1" applyFill="1" applyBorder="1" applyAlignment="1" applyProtection="1">
      <alignment horizontal="center" vertical="center"/>
      <protection locked="0"/>
    </xf>
    <xf numFmtId="0" fontId="5" fillId="4" borderId="0" xfId="0" applyFont="1" applyFill="1" applyAlignment="1">
      <alignment horizontal="left" vertical="center"/>
    </xf>
    <xf numFmtId="0" fontId="7" fillId="4" borderId="2" xfId="0" applyFont="1" applyFill="1" applyBorder="1" applyAlignment="1">
      <alignment horizontal="left" vertical="center"/>
    </xf>
    <xf numFmtId="0" fontId="7" fillId="6" borderId="12" xfId="0" applyFont="1" applyFill="1" applyBorder="1" applyAlignment="1" applyProtection="1">
      <alignment horizontal="center" vertical="center"/>
      <protection locked="0"/>
    </xf>
    <xf numFmtId="0" fontId="7" fillId="6" borderId="13" xfId="0" applyFont="1" applyFill="1" applyBorder="1" applyAlignment="1" applyProtection="1">
      <alignment horizontal="center" vertical="center"/>
      <protection locked="0"/>
    </xf>
    <xf numFmtId="0" fontId="8" fillId="3" borderId="0" xfId="0" applyFont="1" applyFill="1" applyAlignment="1">
      <alignment horizontal="center" vertical="center"/>
    </xf>
    <xf numFmtId="49" fontId="3" fillId="5" borderId="4" xfId="0" applyNumberFormat="1" applyFont="1" applyFill="1" applyBorder="1" applyAlignment="1" applyProtection="1">
      <alignment horizontal="center" vertical="center"/>
      <protection locked="0"/>
    </xf>
    <xf numFmtId="49" fontId="3" fillId="5" borderId="6" xfId="0" applyNumberFormat="1" applyFont="1" applyFill="1" applyBorder="1" applyAlignment="1" applyProtection="1">
      <alignment horizontal="center" vertical="center"/>
      <protection locked="0"/>
    </xf>
    <xf numFmtId="49" fontId="10" fillId="2" borderId="1" xfId="2" applyNumberFormat="1" applyFill="1" applyBorder="1" applyAlignment="1" applyProtection="1">
      <alignment horizontal="center" vertical="center"/>
      <protection locked="0"/>
    </xf>
    <xf numFmtId="0" fontId="7" fillId="3" borderId="23" xfId="0" applyFont="1" applyFill="1" applyBorder="1" applyAlignment="1">
      <alignment horizontal="center" vertical="center"/>
    </xf>
    <xf numFmtId="0" fontId="7" fillId="3" borderId="0" xfId="0" applyFont="1" applyFill="1" applyAlignment="1">
      <alignment horizontal="right" vertical="center"/>
    </xf>
    <xf numFmtId="0" fontId="7" fillId="3" borderId="3" xfId="0" applyFont="1" applyFill="1" applyBorder="1" applyAlignment="1">
      <alignment horizontal="right" vertical="center"/>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3" borderId="0" xfId="0" applyFont="1" applyFill="1" applyAlignment="1">
      <alignment horizontal="right" vertical="center" wrapText="1"/>
    </xf>
    <xf numFmtId="0" fontId="7" fillId="3" borderId="3" xfId="0" applyFont="1" applyFill="1" applyBorder="1" applyAlignment="1">
      <alignment horizontal="right" vertical="center" wrapText="1"/>
    </xf>
    <xf numFmtId="0" fontId="2" fillId="3" borderId="0" xfId="0" applyFont="1" applyFill="1" applyAlignment="1">
      <alignment horizontal="center" vertical="center"/>
    </xf>
    <xf numFmtId="0" fontId="4" fillId="3" borderId="0" xfId="0" applyFont="1" applyFill="1" applyAlignment="1">
      <alignment horizontal="center" vertical="center"/>
    </xf>
    <xf numFmtId="49" fontId="3" fillId="5" borderId="9" xfId="0" applyNumberFormat="1" applyFont="1" applyFill="1" applyBorder="1" applyAlignment="1" applyProtection="1">
      <alignment horizontal="center" vertical="center" wrapText="1"/>
      <protection locked="0"/>
    </xf>
    <xf numFmtId="49" fontId="3" fillId="5" borderId="18" xfId="0" applyNumberFormat="1" applyFont="1" applyFill="1" applyBorder="1" applyAlignment="1" applyProtection="1">
      <alignment horizontal="center" vertical="center" wrapText="1"/>
      <protection locked="0"/>
    </xf>
    <xf numFmtId="49" fontId="3" fillId="5" borderId="32"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3" xfId="0" applyNumberFormat="1" applyFont="1" applyFill="1" applyBorder="1" applyAlignment="1" applyProtection="1">
      <alignment horizontal="center" vertical="center" wrapText="1"/>
      <protection locked="0"/>
    </xf>
    <xf numFmtId="49" fontId="3" fillId="5" borderId="31"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33" xfId="0" applyNumberFormat="1" applyFont="1" applyFill="1" applyBorder="1" applyAlignment="1" applyProtection="1">
      <alignment horizontal="center" vertical="center" wrapText="1"/>
      <protection locked="0"/>
    </xf>
    <xf numFmtId="49" fontId="3" fillId="5" borderId="5" xfId="0" applyNumberFormat="1" applyFont="1" applyFill="1" applyBorder="1" applyAlignment="1" applyProtection="1">
      <alignment horizontal="center" vertical="center"/>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209550</xdr:rowOff>
    </xdr:from>
    <xdr:to>
      <xdr:col>3</xdr:col>
      <xdr:colOff>1603465</xdr:colOff>
      <xdr:row>0</xdr:row>
      <xdr:rowOff>1103948</xdr:rowOff>
    </xdr:to>
    <xdr:pic>
      <xdr:nvPicPr>
        <xdr:cNvPr id="5" name="Pictur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8266"/>
        <a:stretch/>
      </xdr:blipFill>
      <xdr:spPr>
        <a:xfrm>
          <a:off x="3648075" y="209550"/>
          <a:ext cx="3537040" cy="8943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evens2@illinois.edu" TargetMode="External"/><Relationship Id="rId7" Type="http://schemas.openxmlformats.org/officeDocument/2006/relationships/drawing" Target="../drawings/drawing1.xml"/><Relationship Id="rId2" Type="http://schemas.openxmlformats.org/officeDocument/2006/relationships/hyperlink" Target="mailto:mhewitt@illinois.edu" TargetMode="External"/><Relationship Id="rId1" Type="http://schemas.openxmlformats.org/officeDocument/2006/relationships/hyperlink" Target="http://www.energymanagement.illinois.edu/pdfs/FY14UtilityRates.pdf" TargetMode="External"/><Relationship Id="rId6" Type="http://schemas.openxmlformats.org/officeDocument/2006/relationships/hyperlink" Target="mailto:cmajers@illinois.edu" TargetMode="External"/><Relationship Id="rId5" Type="http://schemas.openxmlformats.org/officeDocument/2006/relationships/hyperlink" Target="mailto:mhallock@illinois.edu" TargetMode="External"/><Relationship Id="rId4" Type="http://schemas.openxmlformats.org/officeDocument/2006/relationships/hyperlink" Target="mailto:wallbaum@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tabSelected="1" topLeftCell="A10" workbookViewId="0">
      <selection activeCell="C15" sqref="C15"/>
    </sheetView>
  </sheetViews>
  <sheetFormatPr defaultRowHeight="15" x14ac:dyDescent="0.25"/>
  <cols>
    <col min="1" max="1" width="25.7109375" customWidth="1"/>
    <col min="2" max="2" width="31.5703125" customWidth="1"/>
    <col min="3" max="3" width="26.42578125" customWidth="1"/>
    <col min="4" max="6" width="25.7109375" customWidth="1"/>
    <col min="7" max="7" width="30.7109375" customWidth="1"/>
  </cols>
  <sheetData>
    <row r="1" spans="1:7" ht="89.25" customHeight="1" x14ac:dyDescent="0.25">
      <c r="A1" s="97"/>
      <c r="B1" s="97"/>
      <c r="C1" s="97"/>
      <c r="D1" s="97"/>
      <c r="E1" s="97"/>
      <c r="F1" s="97"/>
      <c r="G1" s="1"/>
    </row>
    <row r="2" spans="1:7" ht="31.5" x14ac:dyDescent="0.25">
      <c r="A2" s="98" t="s">
        <v>69</v>
      </c>
      <c r="B2" s="98"/>
      <c r="C2" s="98"/>
      <c r="D2" s="98"/>
      <c r="E2" s="98"/>
      <c r="F2" s="98"/>
      <c r="G2" s="2"/>
    </row>
    <row r="3" spans="1:7" ht="16.5" thickBot="1" x14ac:dyDescent="0.3">
      <c r="A3" s="2"/>
      <c r="B3" s="2"/>
      <c r="C3" s="2"/>
      <c r="D3" s="2"/>
      <c r="E3" s="2"/>
      <c r="F3" s="2"/>
      <c r="G3" s="2"/>
    </row>
    <row r="4" spans="1:7" ht="15.75" x14ac:dyDescent="0.25">
      <c r="A4" s="99" t="s">
        <v>72</v>
      </c>
      <c r="B4" s="100"/>
      <c r="C4" s="100"/>
      <c r="D4" s="100"/>
      <c r="E4" s="100"/>
      <c r="F4" s="101"/>
      <c r="G4" s="2"/>
    </row>
    <row r="5" spans="1:7" ht="15.75" x14ac:dyDescent="0.25">
      <c r="A5" s="102"/>
      <c r="B5" s="103"/>
      <c r="C5" s="103"/>
      <c r="D5" s="103"/>
      <c r="E5" s="103"/>
      <c r="F5" s="104"/>
      <c r="G5" s="2"/>
    </row>
    <row r="6" spans="1:7" ht="15.75" x14ac:dyDescent="0.25">
      <c r="A6" s="102"/>
      <c r="B6" s="103"/>
      <c r="C6" s="103"/>
      <c r="D6" s="103"/>
      <c r="E6" s="103"/>
      <c r="F6" s="104"/>
      <c r="G6" s="2"/>
    </row>
    <row r="7" spans="1:7" ht="15.75" x14ac:dyDescent="0.25">
      <c r="A7" s="102"/>
      <c r="B7" s="103"/>
      <c r="C7" s="103"/>
      <c r="D7" s="103"/>
      <c r="E7" s="103"/>
      <c r="F7" s="104"/>
      <c r="G7" s="2"/>
    </row>
    <row r="8" spans="1:7" ht="15.75" x14ac:dyDescent="0.25">
      <c r="A8" s="102"/>
      <c r="B8" s="103"/>
      <c r="C8" s="103"/>
      <c r="D8" s="103"/>
      <c r="E8" s="103"/>
      <c r="F8" s="104"/>
      <c r="G8" s="2"/>
    </row>
    <row r="9" spans="1:7" ht="15.75" x14ac:dyDescent="0.25">
      <c r="A9" s="102"/>
      <c r="B9" s="103"/>
      <c r="C9" s="103"/>
      <c r="D9" s="103"/>
      <c r="E9" s="103"/>
      <c r="F9" s="104"/>
      <c r="G9" s="2"/>
    </row>
    <row r="10" spans="1:7" ht="7.5" customHeight="1" thickBot="1" x14ac:dyDescent="0.3">
      <c r="A10" s="105"/>
      <c r="B10" s="106"/>
      <c r="C10" s="106"/>
      <c r="D10" s="106"/>
      <c r="E10" s="106"/>
      <c r="F10" s="107"/>
      <c r="G10" s="2"/>
    </row>
    <row r="11" spans="1:7" ht="26.25" x14ac:dyDescent="0.25">
      <c r="A11" s="82" t="s">
        <v>0</v>
      </c>
      <c r="B11" s="82"/>
      <c r="C11" s="82"/>
      <c r="D11" s="82"/>
      <c r="E11" s="82"/>
      <c r="F11" s="82"/>
      <c r="G11" s="82"/>
    </row>
    <row r="12" spans="1:7" ht="27" thickBot="1" x14ac:dyDescent="0.3">
      <c r="A12" s="3"/>
      <c r="B12" s="3"/>
      <c r="C12" s="4"/>
      <c r="D12" s="4"/>
      <c r="E12" s="4"/>
      <c r="F12" s="4"/>
      <c r="G12" s="3"/>
    </row>
    <row r="13" spans="1:7" ht="16.5" thickBot="1" x14ac:dyDescent="0.3">
      <c r="A13" s="91" t="s">
        <v>1</v>
      </c>
      <c r="B13" s="92"/>
      <c r="C13" s="87" t="s">
        <v>74</v>
      </c>
      <c r="D13" s="108"/>
      <c r="E13" s="108"/>
      <c r="F13" s="88"/>
      <c r="G13" s="5"/>
    </row>
    <row r="14" spans="1:7" ht="16.5" thickBot="1" x14ac:dyDescent="0.3">
      <c r="A14" s="91" t="s">
        <v>2</v>
      </c>
      <c r="B14" s="92"/>
      <c r="C14" s="6">
        <v>2739.8</v>
      </c>
      <c r="D14" s="7" t="s">
        <v>70</v>
      </c>
      <c r="E14" s="8"/>
      <c r="F14" s="8"/>
      <c r="G14" s="2"/>
    </row>
    <row r="15" spans="1:7" ht="16.5" thickBot="1" x14ac:dyDescent="0.3">
      <c r="A15" s="91" t="s">
        <v>3</v>
      </c>
      <c r="B15" s="92"/>
      <c r="C15" s="9" t="s">
        <v>73</v>
      </c>
      <c r="D15" s="10" t="s">
        <v>4</v>
      </c>
      <c r="E15" s="93" t="s">
        <v>5</v>
      </c>
      <c r="F15" s="94"/>
      <c r="G15" s="11"/>
    </row>
    <row r="16" spans="1:7" ht="16.5" thickBot="1" x14ac:dyDescent="0.3">
      <c r="A16" s="95" t="s">
        <v>6</v>
      </c>
      <c r="B16" s="96"/>
      <c r="C16" s="87" t="s">
        <v>83</v>
      </c>
      <c r="D16" s="88"/>
      <c r="E16" s="12" t="s">
        <v>7</v>
      </c>
      <c r="F16" s="13" t="s">
        <v>8</v>
      </c>
      <c r="G16" s="11"/>
    </row>
    <row r="17" spans="1:7" ht="16.5" thickBot="1" x14ac:dyDescent="0.3">
      <c r="A17" s="95"/>
      <c r="B17" s="95"/>
      <c r="C17" s="87"/>
      <c r="D17" s="88"/>
      <c r="E17" s="14" t="s">
        <v>9</v>
      </c>
      <c r="F17" s="15" t="s">
        <v>10</v>
      </c>
      <c r="G17" s="11"/>
    </row>
    <row r="18" spans="1:7" ht="15.75" x14ac:dyDescent="0.25">
      <c r="A18" s="16"/>
      <c r="B18" s="16"/>
      <c r="C18" s="17"/>
      <c r="D18" s="18"/>
      <c r="E18" s="19" t="s">
        <v>11</v>
      </c>
      <c r="F18" s="20" t="s">
        <v>12</v>
      </c>
      <c r="G18" s="11"/>
    </row>
    <row r="19" spans="1:7" ht="15.75" x14ac:dyDescent="0.25">
      <c r="A19" s="2"/>
      <c r="B19" s="2"/>
      <c r="C19" s="2"/>
      <c r="D19" s="2"/>
      <c r="E19" s="21"/>
      <c r="F19" s="21"/>
      <c r="G19" s="2"/>
    </row>
    <row r="20" spans="1:7" ht="26.25" x14ac:dyDescent="0.25">
      <c r="A20" s="82" t="s">
        <v>13</v>
      </c>
      <c r="B20" s="82"/>
      <c r="C20" s="82"/>
      <c r="D20" s="82"/>
      <c r="E20" s="82"/>
      <c r="F20" s="82"/>
      <c r="G20" s="82"/>
    </row>
    <row r="21" spans="1:7" ht="26.25" x14ac:dyDescent="0.25">
      <c r="A21" s="3"/>
      <c r="B21" s="3"/>
      <c r="C21" s="3"/>
      <c r="D21" s="3"/>
      <c r="E21" s="3"/>
      <c r="F21" s="3"/>
      <c r="G21" s="3"/>
    </row>
    <row r="22" spans="1:7" ht="27" thickBot="1" x14ac:dyDescent="0.3">
      <c r="A22" s="86" t="s">
        <v>14</v>
      </c>
      <c r="B22" s="86"/>
      <c r="C22" s="4"/>
      <c r="D22" s="4"/>
      <c r="E22" s="3"/>
      <c r="F22" s="3"/>
      <c r="G22" s="3"/>
    </row>
    <row r="23" spans="1:7" ht="16.149999999999999" thickBot="1" x14ac:dyDescent="0.35">
      <c r="A23" s="78" t="s">
        <v>15</v>
      </c>
      <c r="B23" s="79"/>
      <c r="C23" s="87" t="s">
        <v>75</v>
      </c>
      <c r="D23" s="88"/>
      <c r="E23" s="5"/>
      <c r="F23" s="2"/>
      <c r="G23" s="2"/>
    </row>
    <row r="24" spans="1:7" ht="16.149999999999999" thickBot="1" x14ac:dyDescent="0.35">
      <c r="A24" s="78" t="s">
        <v>16</v>
      </c>
      <c r="B24" s="79"/>
      <c r="C24" s="87" t="s">
        <v>76</v>
      </c>
      <c r="D24" s="88"/>
      <c r="E24" s="5"/>
      <c r="F24" s="2"/>
      <c r="G24" s="2"/>
    </row>
    <row r="25" spans="1:7" ht="16.149999999999999" thickBot="1" x14ac:dyDescent="0.35">
      <c r="A25" s="78" t="s">
        <v>17</v>
      </c>
      <c r="B25" s="79"/>
      <c r="C25" s="89" t="s">
        <v>77</v>
      </c>
      <c r="D25" s="88"/>
      <c r="E25" s="5"/>
      <c r="F25" s="2"/>
      <c r="G25" s="2"/>
    </row>
    <row r="26" spans="1:7" ht="16.149999999999999" thickBot="1" x14ac:dyDescent="0.35">
      <c r="A26" s="78" t="s">
        <v>18</v>
      </c>
      <c r="B26" s="79"/>
      <c r="C26" s="80" t="s">
        <v>78</v>
      </c>
      <c r="D26" s="81"/>
      <c r="E26" s="5"/>
      <c r="F26" s="2"/>
      <c r="G26" s="2"/>
    </row>
    <row r="27" spans="1:7" ht="16.149999999999999" thickBot="1" x14ac:dyDescent="0.35">
      <c r="A27" s="78" t="s">
        <v>19</v>
      </c>
      <c r="B27" s="79"/>
      <c r="C27" s="87" t="s">
        <v>79</v>
      </c>
      <c r="D27" s="88"/>
      <c r="E27" s="5"/>
      <c r="F27" s="2"/>
      <c r="G27" s="2"/>
    </row>
    <row r="28" spans="1:7" ht="15.6" x14ac:dyDescent="0.3">
      <c r="A28" s="22"/>
      <c r="B28" s="22"/>
      <c r="C28" s="17"/>
      <c r="D28" s="17"/>
      <c r="E28" s="2"/>
      <c r="F28" s="2"/>
      <c r="G28" s="2"/>
    </row>
    <row r="29" spans="1:7" ht="18.600000000000001" thickBot="1" x14ac:dyDescent="0.35">
      <c r="A29" s="86" t="s">
        <v>20</v>
      </c>
      <c r="B29" s="86"/>
      <c r="C29" s="23"/>
      <c r="D29" s="23"/>
      <c r="E29" s="2"/>
      <c r="F29" s="2"/>
      <c r="G29" s="2"/>
    </row>
    <row r="30" spans="1:7" ht="16.149999999999999" thickBot="1" x14ac:dyDescent="0.35">
      <c r="A30" s="78" t="s">
        <v>15</v>
      </c>
      <c r="B30" s="79"/>
      <c r="C30" s="87" t="s">
        <v>112</v>
      </c>
      <c r="D30" s="88"/>
      <c r="E30" s="5"/>
      <c r="F30" s="2"/>
      <c r="G30" s="2"/>
    </row>
    <row r="31" spans="1:7" ht="16.149999999999999" thickBot="1" x14ac:dyDescent="0.35">
      <c r="A31" s="78" t="s">
        <v>21</v>
      </c>
      <c r="B31" s="79"/>
      <c r="C31" s="87" t="s">
        <v>113</v>
      </c>
      <c r="D31" s="88"/>
      <c r="E31" s="5"/>
      <c r="F31" s="2"/>
      <c r="G31" s="2"/>
    </row>
    <row r="32" spans="1:7" ht="16.5" thickBot="1" x14ac:dyDescent="0.3">
      <c r="A32" s="78" t="s">
        <v>22</v>
      </c>
      <c r="B32" s="79"/>
      <c r="C32" s="87" t="s">
        <v>76</v>
      </c>
      <c r="D32" s="88"/>
      <c r="E32" s="5"/>
      <c r="F32" s="2"/>
      <c r="G32" s="2"/>
    </row>
    <row r="33" spans="1:7" ht="16.5" thickBot="1" x14ac:dyDescent="0.3">
      <c r="A33" s="78" t="s">
        <v>17</v>
      </c>
      <c r="B33" s="79"/>
      <c r="C33" s="89" t="s">
        <v>114</v>
      </c>
      <c r="D33" s="88"/>
      <c r="E33" s="5"/>
      <c r="F33" s="2"/>
      <c r="G33" s="2"/>
    </row>
    <row r="34" spans="1:7" ht="16.5" thickBot="1" x14ac:dyDescent="0.3">
      <c r="A34" s="78" t="s">
        <v>18</v>
      </c>
      <c r="B34" s="79"/>
      <c r="C34" s="87" t="s">
        <v>115</v>
      </c>
      <c r="D34" s="88"/>
      <c r="E34" s="5"/>
      <c r="F34" s="2"/>
      <c r="G34" s="2"/>
    </row>
    <row r="35" spans="1:7" ht="15.75" x14ac:dyDescent="0.25">
      <c r="A35" s="22"/>
      <c r="B35" s="22"/>
      <c r="C35" s="24"/>
      <c r="D35" s="24"/>
      <c r="E35" s="1"/>
      <c r="F35" s="1"/>
      <c r="G35" s="1"/>
    </row>
    <row r="36" spans="1:7" ht="15.75" x14ac:dyDescent="0.25">
      <c r="A36" s="78" t="s">
        <v>23</v>
      </c>
      <c r="B36" s="78"/>
      <c r="C36" s="90" t="s">
        <v>24</v>
      </c>
      <c r="D36" s="90"/>
      <c r="E36" s="25" t="s">
        <v>25</v>
      </c>
      <c r="F36" s="25" t="s">
        <v>26</v>
      </c>
      <c r="G36" s="2"/>
    </row>
    <row r="37" spans="1:7" ht="15.75" x14ac:dyDescent="0.25">
      <c r="A37" s="22"/>
      <c r="B37" s="26"/>
      <c r="C37" s="84" t="s">
        <v>84</v>
      </c>
      <c r="D37" s="85"/>
      <c r="E37" s="27" t="s">
        <v>76</v>
      </c>
      <c r="F37" s="48" t="s">
        <v>85</v>
      </c>
      <c r="G37" s="11"/>
    </row>
    <row r="38" spans="1:7" ht="15.75" x14ac:dyDescent="0.25">
      <c r="A38" s="22"/>
      <c r="B38" s="26"/>
      <c r="C38" s="84" t="s">
        <v>86</v>
      </c>
      <c r="D38" s="85"/>
      <c r="E38" s="27" t="s">
        <v>76</v>
      </c>
      <c r="F38" s="48" t="s">
        <v>87</v>
      </c>
      <c r="G38" s="11"/>
    </row>
    <row r="39" spans="1:7" ht="15.75" x14ac:dyDescent="0.25">
      <c r="A39" s="22"/>
      <c r="B39" s="26"/>
      <c r="C39" s="84"/>
      <c r="D39" s="85"/>
      <c r="E39" s="27"/>
      <c r="F39" s="27"/>
      <c r="G39" s="11"/>
    </row>
    <row r="40" spans="1:7" ht="15.75" x14ac:dyDescent="0.25">
      <c r="A40" s="22"/>
      <c r="B40" s="26"/>
      <c r="C40" s="84"/>
      <c r="D40" s="85"/>
      <c r="E40" s="27"/>
      <c r="F40" s="27"/>
      <c r="G40" s="11"/>
    </row>
    <row r="41" spans="1:7" ht="15.75" x14ac:dyDescent="0.25">
      <c r="A41" s="22"/>
      <c r="B41" s="22"/>
      <c r="C41" s="28"/>
      <c r="D41" s="28"/>
      <c r="E41" s="21"/>
      <c r="F41" s="21"/>
      <c r="G41" s="2"/>
    </row>
    <row r="42" spans="1:7" ht="19.5" thickBot="1" x14ac:dyDescent="0.3">
      <c r="A42" s="86" t="s">
        <v>27</v>
      </c>
      <c r="B42" s="86"/>
      <c r="C42" s="23" t="s">
        <v>28</v>
      </c>
      <c r="D42" s="23"/>
      <c r="E42" s="2"/>
      <c r="F42" s="2"/>
      <c r="G42" s="2"/>
    </row>
    <row r="43" spans="1:7" ht="16.5" thickBot="1" x14ac:dyDescent="0.3">
      <c r="A43" s="78" t="s">
        <v>15</v>
      </c>
      <c r="B43" s="79"/>
      <c r="C43" s="87" t="s">
        <v>80</v>
      </c>
      <c r="D43" s="88"/>
      <c r="E43" s="5"/>
      <c r="F43" s="2"/>
      <c r="G43" s="2"/>
    </row>
    <row r="44" spans="1:7" ht="16.5" thickBot="1" x14ac:dyDescent="0.3">
      <c r="A44" s="78" t="s">
        <v>17</v>
      </c>
      <c r="B44" s="79"/>
      <c r="C44" s="89" t="s">
        <v>81</v>
      </c>
      <c r="D44" s="88"/>
      <c r="E44" s="5"/>
      <c r="F44" s="2"/>
      <c r="G44" s="2"/>
    </row>
    <row r="45" spans="1:7" ht="16.5" thickBot="1" x14ac:dyDescent="0.3">
      <c r="A45" s="78" t="s">
        <v>18</v>
      </c>
      <c r="B45" s="79"/>
      <c r="C45" s="80" t="s">
        <v>82</v>
      </c>
      <c r="D45" s="81"/>
      <c r="E45" s="5"/>
      <c r="F45" s="2"/>
      <c r="G45" s="2"/>
    </row>
    <row r="46" spans="1:7" ht="15.75" x14ac:dyDescent="0.25">
      <c r="A46" s="22"/>
      <c r="B46" s="22"/>
      <c r="C46" s="29"/>
      <c r="D46" s="29"/>
      <c r="E46" s="2"/>
      <c r="F46" s="2"/>
      <c r="G46" s="2"/>
    </row>
    <row r="47" spans="1:7" ht="15.75" x14ac:dyDescent="0.25">
      <c r="A47" s="22"/>
      <c r="B47" s="22"/>
      <c r="C47" s="2"/>
      <c r="D47" s="2"/>
      <c r="E47" s="2"/>
      <c r="F47" s="2"/>
      <c r="G47" s="2"/>
    </row>
    <row r="48" spans="1:7" ht="26.25" x14ac:dyDescent="0.25">
      <c r="A48" s="82" t="s">
        <v>29</v>
      </c>
      <c r="B48" s="82"/>
      <c r="C48" s="82"/>
      <c r="D48" s="82"/>
      <c r="E48" s="82"/>
      <c r="F48" s="82"/>
      <c r="G48" s="82"/>
    </row>
    <row r="49" spans="1:7" ht="15.75" x14ac:dyDescent="0.25">
      <c r="A49" s="30"/>
      <c r="B49" s="30"/>
      <c r="C49" s="30"/>
      <c r="D49" s="30"/>
      <c r="E49" s="30"/>
      <c r="F49" s="30"/>
      <c r="G49" s="30"/>
    </row>
    <row r="50" spans="1:7" ht="16.5" thickBot="1" x14ac:dyDescent="0.3">
      <c r="A50" s="83" t="s">
        <v>30</v>
      </c>
      <c r="B50" s="83"/>
      <c r="C50" s="83"/>
      <c r="D50" s="83"/>
      <c r="E50" s="83"/>
      <c r="F50" s="83"/>
      <c r="G50" s="2"/>
    </row>
    <row r="51" spans="1:7" ht="99.75" customHeight="1" thickBot="1" x14ac:dyDescent="0.3">
      <c r="A51" s="50" t="s">
        <v>91</v>
      </c>
      <c r="B51" s="51"/>
      <c r="C51" s="51"/>
      <c r="D51" s="51"/>
      <c r="E51" s="51"/>
      <c r="F51" s="52"/>
      <c r="G51" s="5"/>
    </row>
    <row r="52" spans="1:7" ht="15.75" x14ac:dyDescent="0.25">
      <c r="A52" s="29"/>
      <c r="B52" s="29"/>
      <c r="C52" s="29"/>
      <c r="D52" s="29"/>
      <c r="E52" s="29"/>
      <c r="F52" s="29"/>
      <c r="G52" s="2"/>
    </row>
    <row r="53" spans="1:7" ht="16.5" thickBot="1" x14ac:dyDescent="0.3">
      <c r="A53" s="53" t="s">
        <v>31</v>
      </c>
      <c r="B53" s="53"/>
      <c r="C53" s="53"/>
      <c r="D53" s="53"/>
      <c r="E53" s="53"/>
      <c r="F53" s="53"/>
      <c r="G53" s="2"/>
    </row>
    <row r="54" spans="1:7" ht="105" customHeight="1" thickBot="1" x14ac:dyDescent="0.3">
      <c r="A54" s="50" t="s">
        <v>92</v>
      </c>
      <c r="B54" s="51"/>
      <c r="C54" s="51"/>
      <c r="D54" s="51"/>
      <c r="E54" s="51"/>
      <c r="F54" s="52"/>
      <c r="G54" s="5"/>
    </row>
    <row r="55" spans="1:7" ht="15.75" x14ac:dyDescent="0.25">
      <c r="A55" s="29"/>
      <c r="B55" s="29"/>
      <c r="C55" s="29"/>
      <c r="D55" s="29"/>
      <c r="E55" s="29"/>
      <c r="F55" s="29"/>
      <c r="G55" s="2"/>
    </row>
    <row r="56" spans="1:7" ht="16.5" thickBot="1" x14ac:dyDescent="0.3">
      <c r="A56" s="53" t="s">
        <v>32</v>
      </c>
      <c r="B56" s="53"/>
      <c r="C56" s="53"/>
      <c r="D56" s="53"/>
      <c r="E56" s="53"/>
      <c r="F56" s="53"/>
      <c r="G56" s="2"/>
    </row>
    <row r="57" spans="1:7" ht="109.5" customHeight="1" thickBot="1" x14ac:dyDescent="0.3">
      <c r="A57" s="50" t="s">
        <v>89</v>
      </c>
      <c r="B57" s="51"/>
      <c r="C57" s="51"/>
      <c r="D57" s="51"/>
      <c r="E57" s="51"/>
      <c r="F57" s="52"/>
      <c r="G57" s="5"/>
    </row>
    <row r="58" spans="1:7" ht="15.75" x14ac:dyDescent="0.25">
      <c r="A58" s="29"/>
      <c r="B58" s="29"/>
      <c r="C58" s="29"/>
      <c r="D58" s="29"/>
      <c r="E58" s="29"/>
      <c r="F58" s="29"/>
      <c r="G58" s="2"/>
    </row>
    <row r="59" spans="1:7" ht="16.5" thickBot="1" x14ac:dyDescent="0.3">
      <c r="A59" s="53" t="s">
        <v>33</v>
      </c>
      <c r="B59" s="53"/>
      <c r="C59" s="53"/>
      <c r="D59" s="53"/>
      <c r="E59" s="53"/>
      <c r="F59" s="53"/>
      <c r="G59" s="2"/>
    </row>
    <row r="60" spans="1:7" ht="114" customHeight="1" thickBot="1" x14ac:dyDescent="0.3">
      <c r="A60" s="50" t="s">
        <v>93</v>
      </c>
      <c r="B60" s="51"/>
      <c r="C60" s="51"/>
      <c r="D60" s="51"/>
      <c r="E60" s="51"/>
      <c r="F60" s="52"/>
      <c r="G60" s="5"/>
    </row>
    <row r="61" spans="1:7" ht="15.75" x14ac:dyDescent="0.25">
      <c r="A61" s="29"/>
      <c r="B61" s="29"/>
      <c r="C61" s="29"/>
      <c r="D61" s="29"/>
      <c r="E61" s="29"/>
      <c r="F61" s="29"/>
      <c r="G61" s="2"/>
    </row>
    <row r="62" spans="1:7" ht="16.5" thickBot="1" x14ac:dyDescent="0.3">
      <c r="A62" s="73" t="s">
        <v>34</v>
      </c>
      <c r="B62" s="73"/>
      <c r="C62" s="73"/>
      <c r="D62" s="73"/>
      <c r="E62" s="73"/>
      <c r="F62" s="73"/>
      <c r="G62" s="2"/>
    </row>
    <row r="63" spans="1:7" ht="100.5" customHeight="1" thickBot="1" x14ac:dyDescent="0.3">
      <c r="A63" s="50" t="s">
        <v>90</v>
      </c>
      <c r="B63" s="51"/>
      <c r="C63" s="51"/>
      <c r="D63" s="51"/>
      <c r="E63" s="51"/>
      <c r="F63" s="52"/>
      <c r="G63" s="5"/>
    </row>
    <row r="64" spans="1:7" ht="15.75" x14ac:dyDescent="0.25">
      <c r="A64" s="29"/>
      <c r="B64" s="29"/>
      <c r="C64" s="29"/>
      <c r="D64" s="29"/>
      <c r="E64" s="29"/>
      <c r="F64" s="29"/>
      <c r="G64" s="2"/>
    </row>
    <row r="65" spans="1:7" ht="16.5" thickBot="1" x14ac:dyDescent="0.3">
      <c r="A65" s="73" t="s">
        <v>35</v>
      </c>
      <c r="B65" s="73"/>
      <c r="C65" s="73"/>
      <c r="D65" s="73"/>
      <c r="E65" s="73"/>
      <c r="F65" s="73"/>
      <c r="G65" s="2"/>
    </row>
    <row r="66" spans="1:7" ht="105.75" customHeight="1" thickBot="1" x14ac:dyDescent="0.3">
      <c r="A66" s="50" t="s">
        <v>88</v>
      </c>
      <c r="B66" s="51"/>
      <c r="C66" s="51"/>
      <c r="D66" s="51"/>
      <c r="E66" s="51"/>
      <c r="F66" s="52"/>
      <c r="G66" s="5"/>
    </row>
    <row r="67" spans="1:7" ht="15.75" x14ac:dyDescent="0.25">
      <c r="A67" s="29"/>
      <c r="B67" s="29"/>
      <c r="C67" s="29"/>
      <c r="D67" s="29"/>
      <c r="E67" s="29"/>
      <c r="F67" s="29"/>
      <c r="G67" s="2"/>
    </row>
    <row r="68" spans="1:7" ht="15.75" x14ac:dyDescent="0.25">
      <c r="A68" s="2"/>
      <c r="B68" s="2"/>
      <c r="C68" s="2"/>
      <c r="D68" s="2"/>
      <c r="E68" s="2"/>
      <c r="F68" s="2"/>
      <c r="G68" s="2"/>
    </row>
    <row r="69" spans="1:7" ht="26.25" x14ac:dyDescent="0.25">
      <c r="A69" s="74" t="s">
        <v>36</v>
      </c>
      <c r="B69" s="74"/>
      <c r="C69" s="74"/>
      <c r="D69" s="74"/>
      <c r="E69" s="74"/>
      <c r="F69" s="74"/>
      <c r="G69" s="74"/>
    </row>
    <row r="70" spans="1:7" ht="15.75" x14ac:dyDescent="0.25">
      <c r="A70" s="2"/>
      <c r="B70" s="2"/>
      <c r="C70" s="2"/>
      <c r="D70" s="2"/>
      <c r="E70" s="2"/>
      <c r="F70" s="2"/>
      <c r="G70" s="2"/>
    </row>
    <row r="71" spans="1:7" ht="15.75" x14ac:dyDescent="0.25">
      <c r="A71" s="75" t="s">
        <v>71</v>
      </c>
      <c r="B71" s="76"/>
      <c r="C71" s="76"/>
      <c r="D71" s="76"/>
      <c r="E71" s="76"/>
      <c r="F71" s="77"/>
      <c r="G71" s="31"/>
    </row>
    <row r="72" spans="1:7" ht="15.75" x14ac:dyDescent="0.25">
      <c r="A72" s="2"/>
      <c r="B72" s="2"/>
      <c r="C72" s="2"/>
      <c r="D72" s="2"/>
      <c r="E72" s="2"/>
      <c r="F72" s="2"/>
      <c r="G72" s="2"/>
    </row>
    <row r="73" spans="1:7" ht="21" x14ac:dyDescent="0.25">
      <c r="A73" s="32" t="s">
        <v>37</v>
      </c>
      <c r="B73" s="2"/>
      <c r="C73" s="2"/>
      <c r="D73" s="2"/>
      <c r="E73" s="2"/>
      <c r="F73" s="2"/>
      <c r="G73" s="2"/>
    </row>
    <row r="74" spans="1:7" ht="15.75" x14ac:dyDescent="0.25">
      <c r="A74" s="54" t="s">
        <v>38</v>
      </c>
      <c r="B74" s="54"/>
      <c r="C74" s="54"/>
      <c r="D74" s="54"/>
      <c r="E74" s="54"/>
      <c r="F74" s="54"/>
      <c r="G74" s="2"/>
    </row>
    <row r="75" spans="1:7" ht="15.75" x14ac:dyDescent="0.25">
      <c r="A75" s="2"/>
      <c r="B75" s="2"/>
      <c r="C75" s="2"/>
      <c r="D75" s="2"/>
      <c r="E75" s="2"/>
      <c r="F75" s="2"/>
      <c r="G75" s="2"/>
    </row>
    <row r="76" spans="1:7" ht="18.75" x14ac:dyDescent="0.25">
      <c r="A76" s="72" t="s">
        <v>39</v>
      </c>
      <c r="B76" s="72"/>
      <c r="C76" s="72" t="s">
        <v>40</v>
      </c>
      <c r="D76" s="72"/>
      <c r="E76" s="72" t="s">
        <v>41</v>
      </c>
      <c r="F76" s="72"/>
      <c r="G76" s="2"/>
    </row>
    <row r="77" spans="1:7" ht="15.75" x14ac:dyDescent="0.25">
      <c r="A77" s="69" t="s">
        <v>94</v>
      </c>
      <c r="B77" s="69"/>
      <c r="C77" s="69" t="s">
        <v>95</v>
      </c>
      <c r="D77" s="69"/>
      <c r="E77" s="71" t="s">
        <v>96</v>
      </c>
      <c r="F77" s="69"/>
      <c r="G77" s="11"/>
    </row>
    <row r="78" spans="1:7" ht="15.75" x14ac:dyDescent="0.25">
      <c r="A78" s="69" t="s">
        <v>97</v>
      </c>
      <c r="B78" s="69"/>
      <c r="C78" s="69" t="s">
        <v>98</v>
      </c>
      <c r="D78" s="69"/>
      <c r="E78" s="71" t="s">
        <v>99</v>
      </c>
      <c r="F78" s="69"/>
      <c r="G78" s="11"/>
    </row>
    <row r="79" spans="1:7" ht="15.75" x14ac:dyDescent="0.25">
      <c r="A79" s="69"/>
      <c r="B79" s="69"/>
      <c r="C79" s="69"/>
      <c r="D79" s="69"/>
      <c r="E79" s="71"/>
      <c r="F79" s="69"/>
      <c r="G79" s="11"/>
    </row>
    <row r="80" spans="1:7" ht="15.75" x14ac:dyDescent="0.25">
      <c r="A80" s="69"/>
      <c r="B80" s="69"/>
      <c r="C80" s="69"/>
      <c r="D80" s="69"/>
      <c r="E80" s="69"/>
      <c r="F80" s="69"/>
      <c r="G80" s="11"/>
    </row>
    <row r="81" spans="1:7" ht="15.75" x14ac:dyDescent="0.25">
      <c r="A81" s="69"/>
      <c r="B81" s="69"/>
      <c r="C81" s="69"/>
      <c r="D81" s="69"/>
      <c r="E81" s="71"/>
      <c r="F81" s="69"/>
      <c r="G81" s="11"/>
    </row>
    <row r="82" spans="1:7" ht="15.75" x14ac:dyDescent="0.25">
      <c r="A82" s="69"/>
      <c r="B82" s="69"/>
      <c r="C82" s="69"/>
      <c r="D82" s="69"/>
      <c r="E82" s="69"/>
      <c r="F82" s="69"/>
      <c r="G82" s="11"/>
    </row>
    <row r="83" spans="1:7" ht="15.75" x14ac:dyDescent="0.25">
      <c r="A83" s="69"/>
      <c r="B83" s="69"/>
      <c r="C83" s="69"/>
      <c r="D83" s="69"/>
      <c r="E83" s="71"/>
      <c r="F83" s="69"/>
      <c r="G83" s="11"/>
    </row>
    <row r="84" spans="1:7" ht="15.75" x14ac:dyDescent="0.25">
      <c r="A84" s="69"/>
      <c r="B84" s="69"/>
      <c r="C84" s="69"/>
      <c r="D84" s="69"/>
      <c r="E84" s="71"/>
      <c r="F84" s="69"/>
      <c r="G84" s="11"/>
    </row>
    <row r="85" spans="1:7" ht="15.75" x14ac:dyDescent="0.25">
      <c r="A85" s="69"/>
      <c r="B85" s="69"/>
      <c r="C85" s="69"/>
      <c r="D85" s="69"/>
      <c r="E85" s="69"/>
      <c r="F85" s="69"/>
      <c r="G85" s="11"/>
    </row>
    <row r="86" spans="1:7" ht="15.75" x14ac:dyDescent="0.25">
      <c r="A86" s="69"/>
      <c r="B86" s="69"/>
      <c r="C86" s="69"/>
      <c r="D86" s="69"/>
      <c r="E86" s="69"/>
      <c r="F86" s="69"/>
      <c r="G86" s="11"/>
    </row>
    <row r="87" spans="1:7" ht="15.75" x14ac:dyDescent="0.25">
      <c r="A87" s="70"/>
      <c r="B87" s="70"/>
      <c r="C87" s="70"/>
      <c r="D87" s="70"/>
      <c r="E87" s="70"/>
      <c r="F87" s="70"/>
      <c r="G87" s="11"/>
    </row>
    <row r="88" spans="1:7" ht="15.75" x14ac:dyDescent="0.25">
      <c r="A88" s="21"/>
      <c r="B88" s="21"/>
      <c r="C88" s="21"/>
      <c r="D88" s="21"/>
      <c r="E88" s="21"/>
      <c r="F88" s="21"/>
      <c r="G88" s="2"/>
    </row>
    <row r="89" spans="1:7" ht="21" x14ac:dyDescent="0.25">
      <c r="A89" s="32" t="s">
        <v>42</v>
      </c>
      <c r="B89" s="2"/>
      <c r="C89" s="2"/>
      <c r="D89" s="2"/>
      <c r="E89" s="2"/>
      <c r="F89" s="2"/>
      <c r="G89" s="2"/>
    </row>
    <row r="90" spans="1:7" ht="15.75" x14ac:dyDescent="0.25">
      <c r="A90" s="54" t="s">
        <v>43</v>
      </c>
      <c r="B90" s="54"/>
      <c r="C90" s="54"/>
      <c r="D90" s="54"/>
      <c r="E90" s="54"/>
      <c r="F90" s="54"/>
      <c r="G90" s="2"/>
    </row>
    <row r="91" spans="1:7" ht="15.75" x14ac:dyDescent="0.25">
      <c r="A91" s="2"/>
      <c r="B91" s="2"/>
      <c r="C91" s="2"/>
      <c r="D91" s="2"/>
      <c r="E91" s="2"/>
      <c r="F91" s="2"/>
      <c r="G91" s="2"/>
    </row>
    <row r="92" spans="1:7" ht="21" x14ac:dyDescent="0.25">
      <c r="A92" s="68" t="s">
        <v>44</v>
      </c>
      <c r="B92" s="68"/>
      <c r="C92" s="33" t="s">
        <v>45</v>
      </c>
      <c r="D92" s="33" t="s">
        <v>46</v>
      </c>
      <c r="E92" s="68" t="s">
        <v>47</v>
      </c>
      <c r="F92" s="68"/>
      <c r="G92" s="2"/>
    </row>
    <row r="93" spans="1:7" ht="18.75" x14ac:dyDescent="0.25">
      <c r="A93" s="34"/>
      <c r="B93" s="34"/>
      <c r="C93" s="34"/>
      <c r="D93" s="34"/>
      <c r="E93" s="34"/>
      <c r="F93" s="34"/>
      <c r="G93" s="2"/>
    </row>
    <row r="94" spans="1:7" ht="18.75" x14ac:dyDescent="0.25">
      <c r="A94" s="62" t="s">
        <v>48</v>
      </c>
      <c r="B94" s="62"/>
      <c r="C94" s="62"/>
      <c r="D94" s="62"/>
      <c r="E94" s="62"/>
      <c r="F94" s="62"/>
      <c r="G94" s="2"/>
    </row>
    <row r="95" spans="1:7" ht="15.75" x14ac:dyDescent="0.25">
      <c r="A95" s="55" t="s">
        <v>109</v>
      </c>
      <c r="B95" s="55"/>
      <c r="C95" s="35">
        <v>599.95000000000005</v>
      </c>
      <c r="D95" s="36">
        <v>1</v>
      </c>
      <c r="E95" s="63">
        <f t="shared" ref="E95:E104" si="0">C95*D95</f>
        <v>599.95000000000005</v>
      </c>
      <c r="F95" s="63"/>
      <c r="G95" s="11"/>
    </row>
    <row r="96" spans="1:7" ht="15.75" x14ac:dyDescent="0.25">
      <c r="A96" s="55" t="s">
        <v>110</v>
      </c>
      <c r="B96" s="55"/>
      <c r="C96" s="35">
        <v>349.95</v>
      </c>
      <c r="D96" s="36">
        <v>3</v>
      </c>
      <c r="E96" s="56">
        <f t="shared" si="0"/>
        <v>1049.8499999999999</v>
      </c>
      <c r="F96" s="57"/>
      <c r="G96" s="11"/>
    </row>
    <row r="97" spans="1:7" ht="15.75" x14ac:dyDescent="0.25">
      <c r="A97" s="55" t="s">
        <v>111</v>
      </c>
      <c r="B97" s="55"/>
      <c r="C97" s="35">
        <v>66</v>
      </c>
      <c r="D97" s="36">
        <v>9</v>
      </c>
      <c r="E97" s="56">
        <f t="shared" si="0"/>
        <v>594</v>
      </c>
      <c r="F97" s="57"/>
      <c r="G97" s="11"/>
    </row>
    <row r="98" spans="1:7" ht="15.75" x14ac:dyDescent="0.25">
      <c r="A98" s="55"/>
      <c r="B98" s="55"/>
      <c r="C98" s="35"/>
      <c r="D98" s="36"/>
      <c r="E98" s="56">
        <f t="shared" si="0"/>
        <v>0</v>
      </c>
      <c r="F98" s="57"/>
      <c r="G98" s="11"/>
    </row>
    <row r="99" spans="1:7" ht="15.75" x14ac:dyDescent="0.25">
      <c r="A99" s="55" t="s">
        <v>103</v>
      </c>
      <c r="B99" s="55"/>
      <c r="C99" s="35">
        <v>300</v>
      </c>
      <c r="D99" s="36">
        <v>1</v>
      </c>
      <c r="E99" s="56">
        <f t="shared" si="0"/>
        <v>300</v>
      </c>
      <c r="F99" s="57"/>
      <c r="G99" s="11"/>
    </row>
    <row r="100" spans="1:7" ht="15.75" x14ac:dyDescent="0.25">
      <c r="A100" s="55"/>
      <c r="B100" s="55"/>
      <c r="C100" s="35"/>
      <c r="D100" s="36"/>
      <c r="E100" s="56">
        <f t="shared" si="0"/>
        <v>0</v>
      </c>
      <c r="F100" s="57"/>
      <c r="G100" s="11"/>
    </row>
    <row r="101" spans="1:7" ht="15.75" x14ac:dyDescent="0.25">
      <c r="A101" s="55"/>
      <c r="B101" s="55"/>
      <c r="C101" s="35"/>
      <c r="D101" s="36"/>
      <c r="E101" s="56">
        <f t="shared" si="0"/>
        <v>0</v>
      </c>
      <c r="F101" s="57"/>
      <c r="G101" s="11"/>
    </row>
    <row r="102" spans="1:7" ht="15.75" x14ac:dyDescent="0.25">
      <c r="A102" s="55"/>
      <c r="B102" s="55"/>
      <c r="C102" s="35"/>
      <c r="D102" s="36"/>
      <c r="E102" s="56">
        <f t="shared" si="0"/>
        <v>0</v>
      </c>
      <c r="F102" s="57"/>
      <c r="G102" s="11"/>
    </row>
    <row r="103" spans="1:7" ht="15.75" x14ac:dyDescent="0.25">
      <c r="A103" s="55"/>
      <c r="B103" s="55"/>
      <c r="C103" s="35"/>
      <c r="D103" s="36"/>
      <c r="E103" s="56">
        <f t="shared" si="0"/>
        <v>0</v>
      </c>
      <c r="F103" s="57"/>
      <c r="G103" s="11"/>
    </row>
    <row r="104" spans="1:7" ht="16.5" thickBot="1" x14ac:dyDescent="0.3">
      <c r="A104" s="55"/>
      <c r="B104" s="55"/>
      <c r="C104" s="35"/>
      <c r="D104" s="36"/>
      <c r="E104" s="66">
        <f t="shared" si="0"/>
        <v>0</v>
      </c>
      <c r="F104" s="67"/>
      <c r="G104" s="11"/>
    </row>
    <row r="105" spans="1:7" ht="16.5" thickBot="1" x14ac:dyDescent="0.3">
      <c r="A105" s="21"/>
      <c r="B105" s="21"/>
      <c r="C105" s="21"/>
      <c r="D105" s="37" t="s">
        <v>49</v>
      </c>
      <c r="E105" s="64">
        <f>SUM(E95:F104)</f>
        <v>2543.8000000000002</v>
      </c>
      <c r="F105" s="65"/>
      <c r="G105" s="5"/>
    </row>
    <row r="106" spans="1:7" ht="15.75" x14ac:dyDescent="0.25">
      <c r="A106" s="2"/>
      <c r="B106" s="2"/>
      <c r="C106" s="2"/>
      <c r="D106" s="22"/>
      <c r="E106" s="38"/>
      <c r="F106" s="38"/>
      <c r="G106" s="2"/>
    </row>
    <row r="107" spans="1:7" ht="18.75" x14ac:dyDescent="0.25">
      <c r="A107" s="62" t="s">
        <v>50</v>
      </c>
      <c r="B107" s="62"/>
      <c r="C107" s="62"/>
      <c r="D107" s="62"/>
      <c r="E107" s="62"/>
      <c r="F107" s="62"/>
      <c r="G107" s="2"/>
    </row>
    <row r="108" spans="1:7" ht="15.75" x14ac:dyDescent="0.25">
      <c r="A108" s="55" t="s">
        <v>100</v>
      </c>
      <c r="B108" s="55"/>
      <c r="C108" s="35"/>
      <c r="D108" s="36"/>
      <c r="E108" s="63">
        <f t="shared" ref="E108:E117" si="1">C108*D108</f>
        <v>0</v>
      </c>
      <c r="F108" s="63"/>
      <c r="G108" s="11"/>
    </row>
    <row r="109" spans="1:7" ht="15.75" x14ac:dyDescent="0.25">
      <c r="A109" s="55"/>
      <c r="B109" s="55"/>
      <c r="C109" s="35"/>
      <c r="D109" s="36"/>
      <c r="E109" s="56">
        <f t="shared" si="1"/>
        <v>0</v>
      </c>
      <c r="F109" s="57"/>
      <c r="G109" s="11"/>
    </row>
    <row r="110" spans="1:7" ht="15.75" x14ac:dyDescent="0.25">
      <c r="A110" s="55"/>
      <c r="B110" s="55"/>
      <c r="C110" s="35"/>
      <c r="D110" s="36"/>
      <c r="E110" s="56">
        <f t="shared" si="1"/>
        <v>0</v>
      </c>
      <c r="F110" s="57"/>
      <c r="G110" s="11"/>
    </row>
    <row r="111" spans="1:7" ht="15.75" x14ac:dyDescent="0.25">
      <c r="A111" s="55"/>
      <c r="B111" s="55"/>
      <c r="C111" s="35"/>
      <c r="D111" s="36"/>
      <c r="E111" s="56">
        <f t="shared" si="1"/>
        <v>0</v>
      </c>
      <c r="F111" s="57"/>
      <c r="G111" s="11"/>
    </row>
    <row r="112" spans="1:7" ht="15.75" x14ac:dyDescent="0.25">
      <c r="A112" s="55"/>
      <c r="B112" s="55"/>
      <c r="C112" s="35"/>
      <c r="D112" s="36"/>
      <c r="E112" s="56">
        <f t="shared" si="1"/>
        <v>0</v>
      </c>
      <c r="F112" s="57"/>
      <c r="G112" s="11"/>
    </row>
    <row r="113" spans="1:7" ht="15.75" x14ac:dyDescent="0.25">
      <c r="A113" s="55"/>
      <c r="B113" s="55"/>
      <c r="C113" s="35"/>
      <c r="D113" s="36"/>
      <c r="E113" s="56">
        <f t="shared" si="1"/>
        <v>0</v>
      </c>
      <c r="F113" s="57"/>
      <c r="G113" s="11"/>
    </row>
    <row r="114" spans="1:7" ht="15.75" x14ac:dyDescent="0.25">
      <c r="A114" s="55"/>
      <c r="B114" s="55"/>
      <c r="C114" s="35"/>
      <c r="D114" s="36"/>
      <c r="E114" s="56">
        <f t="shared" si="1"/>
        <v>0</v>
      </c>
      <c r="F114" s="57"/>
      <c r="G114" s="11"/>
    </row>
    <row r="115" spans="1:7" ht="15.75" x14ac:dyDescent="0.25">
      <c r="A115" s="55"/>
      <c r="B115" s="55"/>
      <c r="C115" s="35"/>
      <c r="D115" s="36"/>
      <c r="E115" s="56">
        <f t="shared" si="1"/>
        <v>0</v>
      </c>
      <c r="F115" s="57"/>
      <c r="G115" s="11"/>
    </row>
    <row r="116" spans="1:7" ht="15.75" x14ac:dyDescent="0.25">
      <c r="A116" s="55"/>
      <c r="B116" s="55"/>
      <c r="C116" s="35"/>
      <c r="D116" s="36"/>
      <c r="E116" s="56">
        <f t="shared" si="1"/>
        <v>0</v>
      </c>
      <c r="F116" s="57"/>
      <c r="G116" s="11"/>
    </row>
    <row r="117" spans="1:7" ht="15.75" x14ac:dyDescent="0.25">
      <c r="A117" s="55"/>
      <c r="B117" s="55"/>
      <c r="C117" s="35"/>
      <c r="D117" s="36"/>
      <c r="E117" s="56">
        <f t="shared" si="1"/>
        <v>0</v>
      </c>
      <c r="F117" s="57"/>
      <c r="G117" s="11"/>
    </row>
    <row r="118" spans="1:7" ht="16.5" thickBot="1" x14ac:dyDescent="0.3">
      <c r="A118" s="28"/>
      <c r="B118" s="28"/>
      <c r="C118" s="39"/>
      <c r="D118" s="37" t="s">
        <v>49</v>
      </c>
      <c r="E118" s="58">
        <f>SUM(E108:F117)</f>
        <v>0</v>
      </c>
      <c r="F118" s="59"/>
      <c r="G118" s="5"/>
    </row>
    <row r="119" spans="1:7" ht="15.75" x14ac:dyDescent="0.25">
      <c r="A119" s="40"/>
      <c r="B119" s="40"/>
      <c r="C119" s="41"/>
      <c r="D119" s="22"/>
      <c r="E119" s="38"/>
      <c r="F119" s="38"/>
      <c r="G119" s="2"/>
    </row>
    <row r="120" spans="1:7" ht="18.75" x14ac:dyDescent="0.25">
      <c r="A120" s="62" t="s">
        <v>51</v>
      </c>
      <c r="B120" s="62"/>
      <c r="C120" s="62"/>
      <c r="D120" s="62"/>
      <c r="E120" s="62"/>
      <c r="F120" s="62"/>
      <c r="G120" s="2"/>
    </row>
    <row r="121" spans="1:7" ht="15.75" x14ac:dyDescent="0.25">
      <c r="A121" s="55"/>
      <c r="B121" s="55"/>
      <c r="C121" s="35"/>
      <c r="D121" s="36"/>
      <c r="E121" s="63">
        <f t="shared" ref="E121:E130" si="2">C121*D121</f>
        <v>0</v>
      </c>
      <c r="F121" s="63"/>
      <c r="G121" s="11"/>
    </row>
    <row r="122" spans="1:7" ht="15.75" x14ac:dyDescent="0.25">
      <c r="A122" s="55" t="s">
        <v>101</v>
      </c>
      <c r="B122" s="55"/>
      <c r="C122" s="35">
        <v>100</v>
      </c>
      <c r="D122" s="36">
        <v>1</v>
      </c>
      <c r="E122" s="56">
        <f t="shared" si="2"/>
        <v>100</v>
      </c>
      <c r="F122" s="57"/>
      <c r="G122" s="11"/>
    </row>
    <row r="123" spans="1:7" ht="15.75" x14ac:dyDescent="0.25">
      <c r="A123" s="55"/>
      <c r="B123" s="55"/>
      <c r="C123" s="35"/>
      <c r="D123" s="36"/>
      <c r="E123" s="56">
        <f t="shared" si="2"/>
        <v>0</v>
      </c>
      <c r="F123" s="57"/>
      <c r="G123" s="11"/>
    </row>
    <row r="124" spans="1:7" ht="15.75" x14ac:dyDescent="0.25">
      <c r="A124" s="55"/>
      <c r="B124" s="55"/>
      <c r="C124" s="35"/>
      <c r="D124" s="36"/>
      <c r="E124" s="56">
        <f t="shared" si="2"/>
        <v>0</v>
      </c>
      <c r="F124" s="57"/>
      <c r="G124" s="11"/>
    </row>
    <row r="125" spans="1:7" ht="15.75" x14ac:dyDescent="0.25">
      <c r="A125" s="55"/>
      <c r="B125" s="55"/>
      <c r="C125" s="35"/>
      <c r="D125" s="36"/>
      <c r="E125" s="56">
        <f t="shared" si="2"/>
        <v>0</v>
      </c>
      <c r="F125" s="57"/>
      <c r="G125" s="11"/>
    </row>
    <row r="126" spans="1:7" ht="15.75" x14ac:dyDescent="0.25">
      <c r="A126" s="55"/>
      <c r="B126" s="55"/>
      <c r="C126" s="35"/>
      <c r="D126" s="36"/>
      <c r="E126" s="56">
        <f t="shared" si="2"/>
        <v>0</v>
      </c>
      <c r="F126" s="57"/>
      <c r="G126" s="11"/>
    </row>
    <row r="127" spans="1:7" ht="15.75" x14ac:dyDescent="0.25">
      <c r="A127" s="55"/>
      <c r="B127" s="55"/>
      <c r="C127" s="35"/>
      <c r="D127" s="36"/>
      <c r="E127" s="56">
        <f t="shared" si="2"/>
        <v>0</v>
      </c>
      <c r="F127" s="57"/>
      <c r="G127" s="11"/>
    </row>
    <row r="128" spans="1:7" ht="15.75" x14ac:dyDescent="0.25">
      <c r="A128" s="55"/>
      <c r="B128" s="55"/>
      <c r="C128" s="35"/>
      <c r="D128" s="36"/>
      <c r="E128" s="56">
        <f t="shared" si="2"/>
        <v>0</v>
      </c>
      <c r="F128" s="57"/>
      <c r="G128" s="11"/>
    </row>
    <row r="129" spans="1:7" ht="15.75" x14ac:dyDescent="0.25">
      <c r="A129" s="55"/>
      <c r="B129" s="55"/>
      <c r="C129" s="35"/>
      <c r="D129" s="36"/>
      <c r="E129" s="56">
        <f t="shared" si="2"/>
        <v>0</v>
      </c>
      <c r="F129" s="57"/>
      <c r="G129" s="11"/>
    </row>
    <row r="130" spans="1:7" ht="15.75" x14ac:dyDescent="0.25">
      <c r="A130" s="55"/>
      <c r="B130" s="55"/>
      <c r="C130" s="35"/>
      <c r="D130" s="36"/>
      <c r="E130" s="56">
        <f t="shared" si="2"/>
        <v>0</v>
      </c>
      <c r="F130" s="57"/>
      <c r="G130" s="11"/>
    </row>
    <row r="131" spans="1:7" ht="16.5" thickBot="1" x14ac:dyDescent="0.3">
      <c r="A131" s="28"/>
      <c r="B131" s="28"/>
      <c r="C131" s="39"/>
      <c r="D131" s="37" t="s">
        <v>49</v>
      </c>
      <c r="E131" s="58">
        <f>SUM(E121:F130)</f>
        <v>100</v>
      </c>
      <c r="F131" s="59"/>
      <c r="G131" s="5"/>
    </row>
    <row r="132" spans="1:7" ht="15.75" x14ac:dyDescent="0.25">
      <c r="A132" s="40"/>
      <c r="B132" s="40"/>
      <c r="C132" s="41"/>
      <c r="D132" s="22"/>
      <c r="E132" s="38"/>
      <c r="F132" s="38"/>
      <c r="G132" s="2"/>
    </row>
    <row r="133" spans="1:7" ht="18.75" x14ac:dyDescent="0.25">
      <c r="A133" s="62" t="s">
        <v>52</v>
      </c>
      <c r="B133" s="62"/>
      <c r="C133" s="62"/>
      <c r="D133" s="62"/>
      <c r="E133" s="62"/>
      <c r="F133" s="62"/>
      <c r="G133" s="2"/>
    </row>
    <row r="134" spans="1:7" ht="15.75" x14ac:dyDescent="0.25">
      <c r="A134" s="55"/>
      <c r="B134" s="55"/>
      <c r="C134" s="35"/>
      <c r="D134" s="36"/>
      <c r="E134" s="63">
        <f t="shared" ref="E134:E143" si="3">C134*D134</f>
        <v>0</v>
      </c>
      <c r="F134" s="63"/>
      <c r="G134" s="11"/>
    </row>
    <row r="135" spans="1:7" ht="15.75" x14ac:dyDescent="0.25">
      <c r="A135" s="55"/>
      <c r="B135" s="55"/>
      <c r="C135" s="35"/>
      <c r="D135" s="36"/>
      <c r="E135" s="56">
        <f t="shared" si="3"/>
        <v>0</v>
      </c>
      <c r="F135" s="57"/>
      <c r="G135" s="11"/>
    </row>
    <row r="136" spans="1:7" ht="15.75" x14ac:dyDescent="0.25">
      <c r="A136" s="55"/>
      <c r="B136" s="55"/>
      <c r="C136" s="35"/>
      <c r="D136" s="36"/>
      <c r="E136" s="56">
        <f t="shared" si="3"/>
        <v>0</v>
      </c>
      <c r="F136" s="57"/>
      <c r="G136" s="11"/>
    </row>
    <row r="137" spans="1:7" ht="15.75" x14ac:dyDescent="0.25">
      <c r="A137" s="55"/>
      <c r="B137" s="55"/>
      <c r="C137" s="35"/>
      <c r="D137" s="36"/>
      <c r="E137" s="56">
        <f t="shared" si="3"/>
        <v>0</v>
      </c>
      <c r="F137" s="57"/>
      <c r="G137" s="11"/>
    </row>
    <row r="138" spans="1:7" ht="15.75" x14ac:dyDescent="0.25">
      <c r="A138" s="55"/>
      <c r="B138" s="55"/>
      <c r="C138" s="35"/>
      <c r="D138" s="36"/>
      <c r="E138" s="56">
        <f t="shared" si="3"/>
        <v>0</v>
      </c>
      <c r="F138" s="57"/>
      <c r="G138" s="11"/>
    </row>
    <row r="139" spans="1:7" ht="15.75" x14ac:dyDescent="0.25">
      <c r="A139" s="55"/>
      <c r="B139" s="55"/>
      <c r="C139" s="35"/>
      <c r="D139" s="36"/>
      <c r="E139" s="56">
        <f t="shared" si="3"/>
        <v>0</v>
      </c>
      <c r="F139" s="57"/>
      <c r="G139" s="11"/>
    </row>
    <row r="140" spans="1:7" ht="15.75" x14ac:dyDescent="0.25">
      <c r="A140" s="55"/>
      <c r="B140" s="55"/>
      <c r="C140" s="35"/>
      <c r="D140" s="36"/>
      <c r="E140" s="56">
        <f t="shared" si="3"/>
        <v>0</v>
      </c>
      <c r="F140" s="57"/>
      <c r="G140" s="11"/>
    </row>
    <row r="141" spans="1:7" ht="15.75" x14ac:dyDescent="0.25">
      <c r="A141" s="55"/>
      <c r="B141" s="55"/>
      <c r="C141" s="35"/>
      <c r="D141" s="36"/>
      <c r="E141" s="56">
        <f t="shared" si="3"/>
        <v>0</v>
      </c>
      <c r="F141" s="57"/>
      <c r="G141" s="11"/>
    </row>
    <row r="142" spans="1:7" ht="15.75" x14ac:dyDescent="0.25">
      <c r="A142" s="55"/>
      <c r="B142" s="55"/>
      <c r="C142" s="35"/>
      <c r="D142" s="36"/>
      <c r="E142" s="56">
        <f t="shared" si="3"/>
        <v>0</v>
      </c>
      <c r="F142" s="57"/>
      <c r="G142" s="11"/>
    </row>
    <row r="143" spans="1:7" ht="15.75" x14ac:dyDescent="0.25">
      <c r="A143" s="55"/>
      <c r="B143" s="55"/>
      <c r="C143" s="35"/>
      <c r="D143" s="36"/>
      <c r="E143" s="56">
        <f t="shared" si="3"/>
        <v>0</v>
      </c>
      <c r="F143" s="57"/>
      <c r="G143" s="11"/>
    </row>
    <row r="144" spans="1:7" ht="16.5" thickBot="1" x14ac:dyDescent="0.3">
      <c r="A144" s="28"/>
      <c r="B144" s="28"/>
      <c r="C144" s="39"/>
      <c r="D144" s="37" t="s">
        <v>49</v>
      </c>
      <c r="E144" s="58">
        <f>SUM(E134:F143)</f>
        <v>0</v>
      </c>
      <c r="F144" s="59"/>
      <c r="G144" s="5"/>
    </row>
    <row r="145" spans="1:7" ht="15.75" x14ac:dyDescent="0.25">
      <c r="A145" s="40"/>
      <c r="B145" s="40"/>
      <c r="C145" s="41"/>
      <c r="D145" s="22"/>
      <c r="E145" s="38"/>
      <c r="F145" s="38"/>
      <c r="G145" s="2"/>
    </row>
    <row r="146" spans="1:7" ht="18.75" x14ac:dyDescent="0.25">
      <c r="A146" s="62" t="s">
        <v>53</v>
      </c>
      <c r="B146" s="62"/>
      <c r="C146" s="62"/>
      <c r="D146" s="62"/>
      <c r="E146" s="62"/>
      <c r="F146" s="62"/>
      <c r="G146" s="2"/>
    </row>
    <row r="147" spans="1:7" ht="15.75" x14ac:dyDescent="0.25">
      <c r="A147" s="55" t="s">
        <v>102</v>
      </c>
      <c r="B147" s="55"/>
      <c r="C147" s="35">
        <v>16</v>
      </c>
      <c r="D147" s="36">
        <v>6</v>
      </c>
      <c r="E147" s="63">
        <f t="shared" ref="E147:E156" si="4">C147*D147</f>
        <v>96</v>
      </c>
      <c r="F147" s="63"/>
      <c r="G147" s="11"/>
    </row>
    <row r="148" spans="1:7" ht="15.75" x14ac:dyDescent="0.25">
      <c r="A148" s="55"/>
      <c r="B148" s="55"/>
      <c r="C148" s="35"/>
      <c r="D148" s="36"/>
      <c r="E148" s="56">
        <f t="shared" si="4"/>
        <v>0</v>
      </c>
      <c r="F148" s="57"/>
      <c r="G148" s="11"/>
    </row>
    <row r="149" spans="1:7" ht="15.75" x14ac:dyDescent="0.25">
      <c r="A149" s="55"/>
      <c r="B149" s="55"/>
      <c r="C149" s="35"/>
      <c r="D149" s="36"/>
      <c r="E149" s="56">
        <f t="shared" si="4"/>
        <v>0</v>
      </c>
      <c r="F149" s="57"/>
      <c r="G149" s="11"/>
    </row>
    <row r="150" spans="1:7" ht="15.75" x14ac:dyDescent="0.25">
      <c r="A150" s="55"/>
      <c r="B150" s="55"/>
      <c r="C150" s="35"/>
      <c r="D150" s="36"/>
      <c r="E150" s="56">
        <f t="shared" si="4"/>
        <v>0</v>
      </c>
      <c r="F150" s="57"/>
      <c r="G150" s="11"/>
    </row>
    <row r="151" spans="1:7" ht="15.75" x14ac:dyDescent="0.25">
      <c r="A151" s="55"/>
      <c r="B151" s="55"/>
      <c r="C151" s="35"/>
      <c r="D151" s="36"/>
      <c r="E151" s="56">
        <f t="shared" si="4"/>
        <v>0</v>
      </c>
      <c r="F151" s="57"/>
      <c r="G151" s="11"/>
    </row>
    <row r="152" spans="1:7" ht="15.75" x14ac:dyDescent="0.25">
      <c r="A152" s="55"/>
      <c r="B152" s="55"/>
      <c r="C152" s="35"/>
      <c r="D152" s="36"/>
      <c r="E152" s="56">
        <f t="shared" si="4"/>
        <v>0</v>
      </c>
      <c r="F152" s="57"/>
      <c r="G152" s="11"/>
    </row>
    <row r="153" spans="1:7" ht="15.75" x14ac:dyDescent="0.25">
      <c r="A153" s="55"/>
      <c r="B153" s="55"/>
      <c r="C153" s="35"/>
      <c r="D153" s="36"/>
      <c r="E153" s="56">
        <f t="shared" si="4"/>
        <v>0</v>
      </c>
      <c r="F153" s="57"/>
      <c r="G153" s="11"/>
    </row>
    <row r="154" spans="1:7" ht="15.75" x14ac:dyDescent="0.25">
      <c r="A154" s="55"/>
      <c r="B154" s="55"/>
      <c r="C154" s="35"/>
      <c r="D154" s="36"/>
      <c r="E154" s="56">
        <f t="shared" si="4"/>
        <v>0</v>
      </c>
      <c r="F154" s="57"/>
      <c r="G154" s="11"/>
    </row>
    <row r="155" spans="1:7" ht="15.75" x14ac:dyDescent="0.25">
      <c r="A155" s="55"/>
      <c r="B155" s="55"/>
      <c r="C155" s="35"/>
      <c r="D155" s="36"/>
      <c r="E155" s="56">
        <f t="shared" si="4"/>
        <v>0</v>
      </c>
      <c r="F155" s="57"/>
      <c r="G155" s="11"/>
    </row>
    <row r="156" spans="1:7" ht="15.75" x14ac:dyDescent="0.25">
      <c r="A156" s="55"/>
      <c r="B156" s="55"/>
      <c r="C156" s="35"/>
      <c r="D156" s="36"/>
      <c r="E156" s="56">
        <f t="shared" si="4"/>
        <v>0</v>
      </c>
      <c r="F156" s="57"/>
      <c r="G156" s="11"/>
    </row>
    <row r="157" spans="1:7" ht="16.5" thickBot="1" x14ac:dyDescent="0.3">
      <c r="A157" s="28"/>
      <c r="B157" s="28"/>
      <c r="C157" s="39"/>
      <c r="D157" s="37" t="s">
        <v>49</v>
      </c>
      <c r="E157" s="58">
        <f>SUM(E147:F156)</f>
        <v>96</v>
      </c>
      <c r="F157" s="59"/>
      <c r="G157" s="5"/>
    </row>
    <row r="158" spans="1:7" ht="16.5" thickBot="1" x14ac:dyDescent="0.3">
      <c r="A158" s="40"/>
      <c r="B158" s="40"/>
      <c r="C158" s="41"/>
      <c r="D158" s="2"/>
      <c r="E158" s="42"/>
      <c r="F158" s="42"/>
      <c r="G158" s="2"/>
    </row>
    <row r="159" spans="1:7" ht="21.75" thickBot="1" x14ac:dyDescent="0.3">
      <c r="A159" s="40"/>
      <c r="B159" s="40"/>
      <c r="C159" s="41"/>
      <c r="D159" s="43" t="s">
        <v>54</v>
      </c>
      <c r="E159" s="60">
        <f>SUM(E157,E144,E131,E118,E105,)</f>
        <v>2739.8</v>
      </c>
      <c r="F159" s="61"/>
      <c r="G159" s="5"/>
    </row>
    <row r="160" spans="1:7" ht="15.75" x14ac:dyDescent="0.25">
      <c r="A160" s="40"/>
      <c r="B160" s="40"/>
      <c r="C160" s="41"/>
      <c r="D160" s="2"/>
      <c r="E160" s="38"/>
      <c r="F160" s="38"/>
      <c r="G160" s="2"/>
    </row>
    <row r="161" spans="1:7" ht="30" customHeight="1" thickBot="1" x14ac:dyDescent="0.3">
      <c r="A161" s="53" t="s">
        <v>55</v>
      </c>
      <c r="B161" s="53"/>
      <c r="C161" s="53"/>
      <c r="D161" s="53"/>
      <c r="E161" s="53"/>
      <c r="F161" s="53"/>
      <c r="G161" s="2"/>
    </row>
    <row r="162" spans="1:7" ht="93" customHeight="1" thickBot="1" x14ac:dyDescent="0.3">
      <c r="A162" s="50" t="s">
        <v>108</v>
      </c>
      <c r="B162" s="51"/>
      <c r="C162" s="51"/>
      <c r="D162" s="51"/>
      <c r="E162" s="51"/>
      <c r="F162" s="52"/>
      <c r="G162" s="5"/>
    </row>
    <row r="163" spans="1:7" ht="15.75" x14ac:dyDescent="0.25">
      <c r="A163" s="29"/>
      <c r="B163" s="29"/>
      <c r="C163" s="29"/>
      <c r="D163" s="29"/>
      <c r="E163" s="29"/>
      <c r="F163" s="29"/>
      <c r="G163" s="2"/>
    </row>
    <row r="164" spans="1:7" ht="16.5" thickBot="1" x14ac:dyDescent="0.3">
      <c r="A164" s="53" t="s">
        <v>56</v>
      </c>
      <c r="B164" s="53"/>
      <c r="C164" s="53"/>
      <c r="D164" s="53"/>
      <c r="E164" s="53"/>
      <c r="F164" s="53"/>
      <c r="G164" s="2"/>
    </row>
    <row r="165" spans="1:7" ht="84" customHeight="1" thickBot="1" x14ac:dyDescent="0.3">
      <c r="A165" s="50" t="s">
        <v>105</v>
      </c>
      <c r="B165" s="51"/>
      <c r="C165" s="51"/>
      <c r="D165" s="51"/>
      <c r="E165" s="51"/>
      <c r="F165" s="52"/>
      <c r="G165" s="5"/>
    </row>
    <row r="166" spans="1:7" ht="15.75" x14ac:dyDescent="0.25">
      <c r="A166" s="29"/>
      <c r="B166" s="29"/>
      <c r="C166" s="29"/>
      <c r="D166" s="29"/>
      <c r="E166" s="29"/>
      <c r="F166" s="29"/>
      <c r="G166" s="2"/>
    </row>
    <row r="167" spans="1:7" ht="15.75" x14ac:dyDescent="0.25">
      <c r="A167" s="2"/>
      <c r="B167" s="2"/>
      <c r="C167" s="2"/>
      <c r="D167" s="2"/>
      <c r="E167" s="2"/>
      <c r="F167" s="2"/>
      <c r="G167" s="2"/>
    </row>
    <row r="168" spans="1:7" ht="26.25" x14ac:dyDescent="0.25">
      <c r="A168" s="44" t="s">
        <v>57</v>
      </c>
      <c r="B168" s="44"/>
      <c r="C168" s="44"/>
      <c r="D168" s="44"/>
      <c r="E168" s="44"/>
      <c r="F168" s="44"/>
      <c r="G168" s="44"/>
    </row>
    <row r="169" spans="1:7" ht="15.75" x14ac:dyDescent="0.25">
      <c r="A169" s="1"/>
      <c r="B169" s="1"/>
      <c r="C169" s="1"/>
      <c r="D169" s="1"/>
      <c r="E169" s="1"/>
      <c r="F169" s="1"/>
      <c r="G169" s="2"/>
    </row>
    <row r="170" spans="1:7" ht="33" customHeight="1" thickBot="1" x14ac:dyDescent="0.3">
      <c r="A170" s="53" t="s">
        <v>58</v>
      </c>
      <c r="B170" s="53"/>
      <c r="C170" s="53"/>
      <c r="D170" s="53"/>
      <c r="E170" s="53"/>
      <c r="F170" s="53"/>
      <c r="G170" s="2"/>
    </row>
    <row r="171" spans="1:7" ht="106.5" customHeight="1" thickBot="1" x14ac:dyDescent="0.3">
      <c r="A171" s="50" t="s">
        <v>104</v>
      </c>
      <c r="B171" s="51"/>
      <c r="C171" s="51"/>
      <c r="D171" s="51"/>
      <c r="E171" s="51"/>
      <c r="F171" s="52"/>
      <c r="G171" s="5"/>
    </row>
    <row r="172" spans="1:7" ht="15.75" x14ac:dyDescent="0.25">
      <c r="A172" s="29"/>
      <c r="B172" s="29"/>
      <c r="C172" s="29"/>
      <c r="D172" s="29"/>
      <c r="E172" s="29"/>
      <c r="F172" s="29"/>
      <c r="G172" s="2"/>
    </row>
    <row r="173" spans="1:7" ht="16.5" thickBot="1" x14ac:dyDescent="0.3">
      <c r="A173" s="53" t="s">
        <v>56</v>
      </c>
      <c r="B173" s="53"/>
      <c r="C173" s="53"/>
      <c r="D173" s="53"/>
      <c r="E173" s="53"/>
      <c r="F173" s="53"/>
      <c r="G173" s="2"/>
    </row>
    <row r="174" spans="1:7" ht="102.75" customHeight="1" thickBot="1" x14ac:dyDescent="0.3">
      <c r="A174" s="50" t="s">
        <v>105</v>
      </c>
      <c r="B174" s="51"/>
      <c r="C174" s="51"/>
      <c r="D174" s="51"/>
      <c r="E174" s="51"/>
      <c r="F174" s="52"/>
      <c r="G174" s="5"/>
    </row>
    <row r="175" spans="1:7" ht="16.5" thickBot="1" x14ac:dyDescent="0.3">
      <c r="A175" s="29"/>
      <c r="B175" s="29"/>
      <c r="C175" s="29"/>
      <c r="D175" s="29"/>
      <c r="E175" s="29"/>
      <c r="F175" s="29"/>
      <c r="G175" s="2"/>
    </row>
    <row r="176" spans="1:7" ht="39" customHeight="1" thickBot="1" x14ac:dyDescent="0.3">
      <c r="A176" s="50" t="s">
        <v>63</v>
      </c>
      <c r="B176" s="51"/>
      <c r="C176" s="51"/>
      <c r="D176" s="51"/>
      <c r="E176" s="51"/>
      <c r="F176" s="52"/>
      <c r="G176" s="2"/>
    </row>
    <row r="177" spans="1:7" ht="7.5" customHeight="1" x14ac:dyDescent="0.25">
      <c r="A177" s="45"/>
      <c r="B177" s="45"/>
      <c r="C177" s="45"/>
      <c r="D177" s="45"/>
      <c r="E177" s="45"/>
      <c r="F177" s="45"/>
      <c r="G177" s="2"/>
    </row>
    <row r="178" spans="1:7" ht="15.75" x14ac:dyDescent="0.25">
      <c r="A178" s="45"/>
      <c r="B178" s="47" t="s">
        <v>64</v>
      </c>
      <c r="C178" s="47" t="s">
        <v>67</v>
      </c>
      <c r="D178" s="45"/>
      <c r="E178" s="45"/>
      <c r="F178" s="45"/>
      <c r="G178" s="2"/>
    </row>
    <row r="179" spans="1:7" ht="15.75" x14ac:dyDescent="0.25">
      <c r="A179" s="45"/>
      <c r="B179" s="47" t="s">
        <v>65</v>
      </c>
      <c r="C179" s="47" t="s">
        <v>68</v>
      </c>
      <c r="D179" s="45"/>
      <c r="E179" s="45"/>
      <c r="F179" s="45"/>
      <c r="G179" s="2"/>
    </row>
    <row r="180" spans="1:7" ht="14.25" customHeight="1" x14ac:dyDescent="0.25">
      <c r="A180" s="45"/>
      <c r="B180" s="47" t="s">
        <v>66</v>
      </c>
      <c r="C180" s="47"/>
      <c r="D180" s="45"/>
      <c r="E180" s="45"/>
      <c r="F180" s="45"/>
      <c r="G180" s="2"/>
    </row>
    <row r="181" spans="1:7" ht="6.75" customHeight="1" thickBot="1" x14ac:dyDescent="0.3">
      <c r="A181" s="46"/>
      <c r="B181" s="46"/>
      <c r="C181" s="46"/>
      <c r="D181" s="46"/>
      <c r="E181" s="46"/>
      <c r="F181" s="46"/>
      <c r="G181" s="2"/>
    </row>
    <row r="182" spans="1:7" ht="81" customHeight="1" thickBot="1" x14ac:dyDescent="0.3">
      <c r="A182" s="50" t="s">
        <v>106</v>
      </c>
      <c r="B182" s="51"/>
      <c r="C182" s="51"/>
      <c r="D182" s="51"/>
      <c r="E182" s="51"/>
      <c r="F182" s="52"/>
      <c r="G182" s="5"/>
    </row>
    <row r="183" spans="1:7" ht="15.75" x14ac:dyDescent="0.25">
      <c r="A183" s="29"/>
      <c r="B183" s="29"/>
      <c r="C183" s="29"/>
      <c r="D183" s="29"/>
      <c r="E183" s="29"/>
      <c r="F183" s="29"/>
      <c r="G183" s="2"/>
    </row>
    <row r="184" spans="1:7" ht="15.75" x14ac:dyDescent="0.25">
      <c r="A184" s="2"/>
      <c r="B184" s="2"/>
      <c r="C184" s="2"/>
      <c r="D184" s="2"/>
      <c r="E184" s="2"/>
      <c r="F184" s="2"/>
      <c r="G184" s="2"/>
    </row>
    <row r="185" spans="1:7" ht="26.25" x14ac:dyDescent="0.25">
      <c r="A185" s="44" t="s">
        <v>59</v>
      </c>
      <c r="B185" s="44"/>
      <c r="C185" s="44"/>
      <c r="D185" s="44"/>
      <c r="E185" s="44"/>
      <c r="F185" s="44"/>
      <c r="G185" s="2"/>
    </row>
    <row r="186" spans="1:7" ht="15.75" x14ac:dyDescent="0.25">
      <c r="A186" s="2"/>
      <c r="B186" s="2"/>
      <c r="C186" s="2"/>
      <c r="D186" s="2"/>
      <c r="E186" s="2"/>
      <c r="F186" s="2"/>
      <c r="G186" s="2"/>
    </row>
    <row r="187" spans="1:7" ht="54.75" customHeight="1" x14ac:dyDescent="0.25">
      <c r="A187" s="54" t="s">
        <v>60</v>
      </c>
      <c r="B187" s="54"/>
      <c r="C187" s="54"/>
      <c r="D187" s="54"/>
      <c r="E187" s="54"/>
      <c r="F187" s="54"/>
      <c r="G187" s="2"/>
    </row>
    <row r="188" spans="1:7" ht="15.75" x14ac:dyDescent="0.25">
      <c r="A188" s="2"/>
      <c r="B188" s="2"/>
      <c r="C188" s="2"/>
      <c r="D188" s="2"/>
      <c r="E188" s="2"/>
      <c r="F188" s="2"/>
      <c r="G188" s="2"/>
    </row>
    <row r="189" spans="1:7" ht="16.5" thickBot="1" x14ac:dyDescent="0.3">
      <c r="A189" s="49" t="s">
        <v>61</v>
      </c>
      <c r="B189" s="49"/>
      <c r="C189" s="49"/>
      <c r="D189" s="49"/>
      <c r="E189" s="49"/>
      <c r="F189" s="49"/>
      <c r="G189" s="2"/>
    </row>
    <row r="190" spans="1:7" ht="83.25" customHeight="1" thickBot="1" x14ac:dyDescent="0.3">
      <c r="A190" s="50" t="s">
        <v>107</v>
      </c>
      <c r="B190" s="51"/>
      <c r="C190" s="51"/>
      <c r="D190" s="51"/>
      <c r="E190" s="51"/>
      <c r="F190" s="52"/>
      <c r="G190" s="5"/>
    </row>
    <row r="191" spans="1:7" ht="15.75" x14ac:dyDescent="0.25">
      <c r="A191" s="29"/>
      <c r="B191" s="29"/>
      <c r="C191" s="29"/>
      <c r="D191" s="29"/>
      <c r="E191" s="29"/>
      <c r="F191" s="29"/>
      <c r="G191" s="2"/>
    </row>
    <row r="192" spans="1:7" ht="16.5" thickBot="1" x14ac:dyDescent="0.3">
      <c r="A192" s="49" t="s">
        <v>62</v>
      </c>
      <c r="B192" s="49"/>
      <c r="C192" s="49"/>
      <c r="D192" s="49"/>
      <c r="E192" s="49"/>
      <c r="F192" s="49"/>
      <c r="G192" s="2"/>
    </row>
    <row r="193" spans="1:7" ht="89.25" customHeight="1" thickBot="1" x14ac:dyDescent="0.3">
      <c r="A193" s="50"/>
      <c r="B193" s="51"/>
      <c r="C193" s="51"/>
      <c r="D193" s="51"/>
      <c r="E193" s="51"/>
      <c r="F193" s="52"/>
      <c r="G193" s="5"/>
    </row>
    <row r="194" spans="1:7" ht="15.75" x14ac:dyDescent="0.25">
      <c r="A194" s="29"/>
      <c r="B194" s="29"/>
      <c r="C194" s="29"/>
      <c r="D194" s="29"/>
      <c r="E194" s="29"/>
      <c r="F194" s="29"/>
      <c r="G194" s="2"/>
    </row>
  </sheetData>
  <sheetProtection formatColumns="0" formatRows="0"/>
  <mergeCells count="228">
    <mergeCell ref="A14:B14"/>
    <mergeCell ref="A15:B15"/>
    <mergeCell ref="E15:F15"/>
    <mergeCell ref="A16:B17"/>
    <mergeCell ref="C16:D17"/>
    <mergeCell ref="A20:G20"/>
    <mergeCell ref="A1:F1"/>
    <mergeCell ref="A2:F2"/>
    <mergeCell ref="A4:F10"/>
    <mergeCell ref="A11:G11"/>
    <mergeCell ref="A13:B13"/>
    <mergeCell ref="C13:F13"/>
    <mergeCell ref="A26:B26"/>
    <mergeCell ref="C26:D26"/>
    <mergeCell ref="A27:B27"/>
    <mergeCell ref="C27:D27"/>
    <mergeCell ref="A29:B29"/>
    <mergeCell ref="A30:B30"/>
    <mergeCell ref="C30:D30"/>
    <mergeCell ref="A22:B22"/>
    <mergeCell ref="A23:B23"/>
    <mergeCell ref="C23:D23"/>
    <mergeCell ref="A24:B24"/>
    <mergeCell ref="C24:D24"/>
    <mergeCell ref="A25:B25"/>
    <mergeCell ref="C25:D25"/>
    <mergeCell ref="A34:B34"/>
    <mergeCell ref="C34:D34"/>
    <mergeCell ref="A36:B36"/>
    <mergeCell ref="C36:D36"/>
    <mergeCell ref="C37:D37"/>
    <mergeCell ref="C38:D38"/>
    <mergeCell ref="A31:B31"/>
    <mergeCell ref="C31:D31"/>
    <mergeCell ref="A32:B32"/>
    <mergeCell ref="C32:D32"/>
    <mergeCell ref="A33:B33"/>
    <mergeCell ref="C33:D33"/>
    <mergeCell ref="A45:B45"/>
    <mergeCell ref="C45:D45"/>
    <mergeCell ref="A48:G48"/>
    <mergeCell ref="A50:F50"/>
    <mergeCell ref="A51:F51"/>
    <mergeCell ref="A53:F53"/>
    <mergeCell ref="C39:D39"/>
    <mergeCell ref="C40:D40"/>
    <mergeCell ref="A42:B42"/>
    <mergeCell ref="A43:B43"/>
    <mergeCell ref="C43:D43"/>
    <mergeCell ref="A44:B44"/>
    <mergeCell ref="C44:D44"/>
    <mergeCell ref="A63:F63"/>
    <mergeCell ref="A65:F65"/>
    <mergeCell ref="A66:F66"/>
    <mergeCell ref="A69:G69"/>
    <mergeCell ref="A71:F71"/>
    <mergeCell ref="A74:F74"/>
    <mergeCell ref="A54:F54"/>
    <mergeCell ref="A56:F56"/>
    <mergeCell ref="A57:F57"/>
    <mergeCell ref="A59:F59"/>
    <mergeCell ref="A60:F60"/>
    <mergeCell ref="A62:F62"/>
    <mergeCell ref="A78:B78"/>
    <mergeCell ref="C78:D78"/>
    <mergeCell ref="E78:F78"/>
    <mergeCell ref="A79:B79"/>
    <mergeCell ref="C79:D79"/>
    <mergeCell ref="E79:F79"/>
    <mergeCell ref="A76:B76"/>
    <mergeCell ref="C76:D76"/>
    <mergeCell ref="E76:F76"/>
    <mergeCell ref="A77:B77"/>
    <mergeCell ref="C77:D77"/>
    <mergeCell ref="E77:F77"/>
    <mergeCell ref="A82:B82"/>
    <mergeCell ref="C82:D82"/>
    <mergeCell ref="E82:F82"/>
    <mergeCell ref="A83:B83"/>
    <mergeCell ref="C83:D83"/>
    <mergeCell ref="E83:F83"/>
    <mergeCell ref="A80:B80"/>
    <mergeCell ref="C80:D80"/>
    <mergeCell ref="E80:F80"/>
    <mergeCell ref="A81:B81"/>
    <mergeCell ref="C81:D81"/>
    <mergeCell ref="E81:F81"/>
    <mergeCell ref="A86:B86"/>
    <mergeCell ref="C86:D86"/>
    <mergeCell ref="E86:F86"/>
    <mergeCell ref="A87:B87"/>
    <mergeCell ref="C87:D87"/>
    <mergeCell ref="E87:F87"/>
    <mergeCell ref="A84:B84"/>
    <mergeCell ref="C84:D84"/>
    <mergeCell ref="E84:F84"/>
    <mergeCell ref="A85:B85"/>
    <mergeCell ref="C85:D85"/>
    <mergeCell ref="E85:F85"/>
    <mergeCell ref="A96:B96"/>
    <mergeCell ref="E96:F96"/>
    <mergeCell ref="A97:B97"/>
    <mergeCell ref="E97:F97"/>
    <mergeCell ref="A98:B98"/>
    <mergeCell ref="E98:F98"/>
    <mergeCell ref="A90:F90"/>
    <mergeCell ref="A92:B92"/>
    <mergeCell ref="E92:F92"/>
    <mergeCell ref="A94:F94"/>
    <mergeCell ref="A95:B95"/>
    <mergeCell ref="E95:F95"/>
    <mergeCell ref="A102:B102"/>
    <mergeCell ref="E102:F102"/>
    <mergeCell ref="A103:B103"/>
    <mergeCell ref="E103:F103"/>
    <mergeCell ref="A104:B104"/>
    <mergeCell ref="E104:F104"/>
    <mergeCell ref="A99:B99"/>
    <mergeCell ref="E99:F99"/>
    <mergeCell ref="A100:B100"/>
    <mergeCell ref="E100:F100"/>
    <mergeCell ref="A101:B101"/>
    <mergeCell ref="E101:F101"/>
    <mergeCell ref="A110:B110"/>
    <mergeCell ref="E110:F110"/>
    <mergeCell ref="A111:B111"/>
    <mergeCell ref="E111:F111"/>
    <mergeCell ref="A112:B112"/>
    <mergeCell ref="E112:F112"/>
    <mergeCell ref="E105:F105"/>
    <mergeCell ref="A107:F107"/>
    <mergeCell ref="A108:B108"/>
    <mergeCell ref="E108:F108"/>
    <mergeCell ref="A109:B109"/>
    <mergeCell ref="E109:F109"/>
    <mergeCell ref="A116:B116"/>
    <mergeCell ref="E116:F116"/>
    <mergeCell ref="A117:B117"/>
    <mergeCell ref="E117:F117"/>
    <mergeCell ref="E118:F118"/>
    <mergeCell ref="A120:F120"/>
    <mergeCell ref="A113:B113"/>
    <mergeCell ref="E113:F113"/>
    <mergeCell ref="A114:B114"/>
    <mergeCell ref="E114:F114"/>
    <mergeCell ref="A115:B115"/>
    <mergeCell ref="E115:F115"/>
    <mergeCell ref="A124:B124"/>
    <mergeCell ref="E124:F124"/>
    <mergeCell ref="A125:B125"/>
    <mergeCell ref="E125:F125"/>
    <mergeCell ref="A126:B126"/>
    <mergeCell ref="E126:F126"/>
    <mergeCell ref="A121:B121"/>
    <mergeCell ref="E121:F121"/>
    <mergeCell ref="A122:B122"/>
    <mergeCell ref="E122:F122"/>
    <mergeCell ref="A123:B123"/>
    <mergeCell ref="E123:F123"/>
    <mergeCell ref="A130:B130"/>
    <mergeCell ref="E130:F130"/>
    <mergeCell ref="E131:F131"/>
    <mergeCell ref="A133:F133"/>
    <mergeCell ref="A134:B134"/>
    <mergeCell ref="E134:F134"/>
    <mergeCell ref="A127:B127"/>
    <mergeCell ref="E127:F127"/>
    <mergeCell ref="A128:B128"/>
    <mergeCell ref="E128:F128"/>
    <mergeCell ref="A129:B129"/>
    <mergeCell ref="E129:F129"/>
    <mergeCell ref="A138:B138"/>
    <mergeCell ref="E138:F138"/>
    <mergeCell ref="A139:B139"/>
    <mergeCell ref="E139:F139"/>
    <mergeCell ref="A140:B140"/>
    <mergeCell ref="E140:F140"/>
    <mergeCell ref="A135:B135"/>
    <mergeCell ref="E135:F135"/>
    <mergeCell ref="A136:B136"/>
    <mergeCell ref="E136:F136"/>
    <mergeCell ref="A137:B137"/>
    <mergeCell ref="E137:F137"/>
    <mergeCell ref="E144:F144"/>
    <mergeCell ref="A146:F146"/>
    <mergeCell ref="A147:B147"/>
    <mergeCell ref="E147:F147"/>
    <mergeCell ref="A148:B148"/>
    <mergeCell ref="E148:F148"/>
    <mergeCell ref="A141:B141"/>
    <mergeCell ref="E141:F141"/>
    <mergeCell ref="A142:B142"/>
    <mergeCell ref="E142:F142"/>
    <mergeCell ref="A143:B143"/>
    <mergeCell ref="E143:F143"/>
    <mergeCell ref="A152:B152"/>
    <mergeCell ref="E152:F152"/>
    <mergeCell ref="A153:B153"/>
    <mergeCell ref="E153:F153"/>
    <mergeCell ref="A154:B154"/>
    <mergeCell ref="E154:F154"/>
    <mergeCell ref="A149:B149"/>
    <mergeCell ref="E149:F149"/>
    <mergeCell ref="A150:B150"/>
    <mergeCell ref="E150:F150"/>
    <mergeCell ref="A151:B151"/>
    <mergeCell ref="E151:F151"/>
    <mergeCell ref="A161:F161"/>
    <mergeCell ref="A162:F162"/>
    <mergeCell ref="A164:F164"/>
    <mergeCell ref="A165:F165"/>
    <mergeCell ref="A170:F170"/>
    <mergeCell ref="A171:F171"/>
    <mergeCell ref="A155:B155"/>
    <mergeCell ref="E155:F155"/>
    <mergeCell ref="A156:B156"/>
    <mergeCell ref="E156:F156"/>
    <mergeCell ref="E157:F157"/>
    <mergeCell ref="E159:F159"/>
    <mergeCell ref="A189:F189"/>
    <mergeCell ref="A190:F190"/>
    <mergeCell ref="A192:F192"/>
    <mergeCell ref="A193:F193"/>
    <mergeCell ref="A173:F173"/>
    <mergeCell ref="A174:F174"/>
    <mergeCell ref="A176:F176"/>
    <mergeCell ref="A182:F182"/>
    <mergeCell ref="A187:F187"/>
  </mergeCells>
  <hyperlinks>
    <hyperlink ref="A176:F176" r:id="rId1" display="Please estimate the greenhouse gas impact this project will have, if applicable. Use the University of Illinois at Urbana-Champaign Energy Management website (click here) to determine the cost of energy on campus and the following chart to determine GHG e"/>
    <hyperlink ref="C25" r:id="rId2"/>
    <hyperlink ref="C44" r:id="rId3"/>
    <hyperlink ref="F37" r:id="rId4"/>
    <hyperlink ref="F38" r:id="rId5"/>
    <hyperlink ref="C33" r:id="rId6"/>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Funding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Kenfield, Micah Charles</cp:lastModifiedBy>
  <dcterms:created xsi:type="dcterms:W3CDTF">2014-09-19T14:32:14Z</dcterms:created>
  <dcterms:modified xsi:type="dcterms:W3CDTF">2014-10-20T12:37:30Z</dcterms:modified>
</cp:coreProperties>
</file>