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2"/>
  </bookViews>
  <sheets>
    <sheet name="meter 00339-E1" sheetId="1" r:id="rId1"/>
    <sheet name="meter 00339-E2" sheetId="2" r:id="rId2"/>
    <sheet name="combined" sheetId="3" r:id="rId3"/>
  </sheets>
  <calcPr calcId="145621"/>
</workbook>
</file>

<file path=xl/calcChain.xml><?xml version="1.0" encoding="utf-8"?>
<calcChain xmlns="http://schemas.openxmlformats.org/spreadsheetml/2006/main">
  <c r="N39" i="3" l="1"/>
  <c r="M39" i="3"/>
  <c r="L39" i="3"/>
  <c r="K39" i="3"/>
  <c r="J39" i="3"/>
  <c r="I39" i="3"/>
  <c r="H39" i="3"/>
  <c r="G39" i="3"/>
  <c r="F39" i="3"/>
  <c r="E39" i="3"/>
  <c r="D39" i="3"/>
  <c r="C39" i="3"/>
  <c r="N22" i="3"/>
  <c r="N41" i="3" s="1"/>
  <c r="M22" i="3"/>
  <c r="M41" i="3" s="1"/>
  <c r="L22" i="3"/>
  <c r="L41" i="3" s="1"/>
  <c r="K22" i="3"/>
  <c r="K41" i="3" s="1"/>
  <c r="J22" i="3"/>
  <c r="J41" i="3" s="1"/>
  <c r="I22" i="3"/>
  <c r="I41" i="3" s="1"/>
  <c r="H22" i="3"/>
  <c r="H41" i="3" s="1"/>
  <c r="G22" i="3"/>
  <c r="G41" i="3" s="1"/>
  <c r="F22" i="3"/>
  <c r="F41" i="3" s="1"/>
  <c r="E22" i="3"/>
  <c r="E41" i="3" s="1"/>
  <c r="D22" i="3"/>
  <c r="D41" i="3" s="1"/>
  <c r="C22" i="3"/>
  <c r="C41" i="3" s="1"/>
  <c r="M17" i="2"/>
  <c r="L17" i="2"/>
  <c r="K17" i="2"/>
  <c r="J17" i="2"/>
  <c r="I17" i="2"/>
  <c r="H17" i="2"/>
  <c r="G17" i="2"/>
  <c r="F17" i="2"/>
  <c r="E17" i="2"/>
  <c r="D17" i="2"/>
  <c r="C17" i="2"/>
  <c r="B17" i="2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<sst xmlns="http://schemas.openxmlformats.org/spreadsheetml/2006/main" count="200" uniqueCount="31">
  <si>
    <t>Meter ID 00339-E1</t>
  </si>
  <si>
    <t>FY 2008</t>
  </si>
  <si>
    <t xml:space="preserve"> </t>
  </si>
  <si>
    <t>FY 2009</t>
  </si>
  <si>
    <t>FY 2010</t>
  </si>
  <si>
    <t>FY 2011</t>
  </si>
  <si>
    <t>FY 2012</t>
  </si>
  <si>
    <t>FY 2013</t>
  </si>
  <si>
    <t>Consumption (KWH)</t>
  </si>
  <si>
    <t>Cost</t>
  </si>
  <si>
    <t>JUL</t>
  </si>
  <si>
    <t>AUG</t>
  </si>
  <si>
    <t>SEP</t>
  </si>
  <si>
    <t>OCT</t>
  </si>
  <si>
    <t>NOV</t>
  </si>
  <si>
    <t>DEC</t>
  </si>
  <si>
    <t>JAN</t>
  </si>
  <si>
    <t>FEB</t>
  </si>
  <si>
    <t>--</t>
  </si>
  <si>
    <t>MAR</t>
  </si>
  <si>
    <t>APR</t>
  </si>
  <si>
    <t>MAY</t>
  </si>
  <si>
    <t>JUN</t>
  </si>
  <si>
    <t>Total</t>
  </si>
  <si>
    <t>Meter ID 00339-E2</t>
  </si>
  <si>
    <t>Combined usage</t>
  </si>
  <si>
    <t>Temple Buell Hall: Meter ID 00339-E1</t>
  </si>
  <si>
    <t>Temple Buell Hall: Meter ID 00339-E2</t>
  </si>
  <si>
    <t>Use (KWH)</t>
  </si>
  <si>
    <t xml:space="preserve">FY 2013 </t>
  </si>
  <si>
    <t>Temple Buell Hall: Total Electric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</si>
</sst>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8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/>
    <xf numFmtId="0" fontId="0" fillId="0" borderId="0" xfId="0" applyFill="1"/>
    <xf numFmtId="164" fontId="0" fillId="0" borderId="12" xfId="1" applyNumberFormat="1" applyFont="1" applyBorder="1"/>
    <xf numFmtId="0" fontId="0" fillId="34" borderId="16" xfId="0" applyFill="1" applyBorder="1"/>
    <xf numFmtId="0" fontId="0" fillId="0" borderId="14" xfId="0" applyFill="1" applyBorder="1" applyAlignment="1">
      <alignment wrapText="1"/>
    </xf>
    <xf numFmtId="0" fontId="0" fillId="0" borderId="18" xfId="0" applyFill="1" applyBorder="1" applyAlignment="1">
      <alignment wrapText="1"/>
    </xf>
    <xf numFmtId="164" fontId="0" fillId="0" borderId="13" xfId="1" applyNumberFormat="1" applyFont="1" applyFill="1" applyBorder="1" applyAlignment="1">
      <alignment wrapText="1"/>
    </xf>
    <xf numFmtId="0" fontId="18" fillId="0" borderId="0" xfId="0" applyFont="1" applyFill="1" applyBorder="1"/>
    <xf numFmtId="164" fontId="18" fillId="0" borderId="0" xfId="1" applyNumberFormat="1" applyFont="1" applyFill="1" applyBorder="1"/>
    <xf numFmtId="0" fontId="18" fillId="34" borderId="21" xfId="0" applyFont="1" applyFill="1" applyBorder="1"/>
    <xf numFmtId="164" fontId="18" fillId="34" borderId="10" xfId="1" applyNumberFormat="1" applyFont="1" applyFill="1" applyBorder="1"/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 wrapText="1"/>
    </xf>
    <xf numFmtId="164" fontId="0" fillId="0" borderId="15" xfId="1" applyNumberFormat="1" applyFont="1" applyFill="1" applyBorder="1" applyAlignment="1">
      <alignment horizontal="center" wrapText="1"/>
    </xf>
    <xf numFmtId="0" fontId="0" fillId="34" borderId="21" xfId="0" applyFill="1" applyBorder="1"/>
    <xf numFmtId="164" fontId="0" fillId="0" borderId="0" xfId="0" applyNumberFormat="1" applyFill="1"/>
    <xf numFmtId="164" fontId="0" fillId="34" borderId="10" xfId="0" applyNumberFormat="1" applyFill="1" applyBorder="1"/>
    <xf numFmtId="164" fontId="0" fillId="34" borderId="22" xfId="0" applyNumberFormat="1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10" xfId="0" applyFill="1" applyBorder="1"/>
    <xf numFmtId="0" fontId="0" fillId="34" borderId="13" xfId="0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Fill="1" applyBorder="1"/>
    <xf numFmtId="6" fontId="0" fillId="0" borderId="0" xfId="0" applyNumberFormat="1" applyFill="1"/>
    <xf numFmtId="6" fontId="0" fillId="0" borderId="19" xfId="0" applyNumberFormat="1" applyFill="1" applyBorder="1" applyAlignment="1">
      <alignment wrapText="1"/>
    </xf>
    <xf numFmtId="6" fontId="0" fillId="34" borderId="22" xfId="0" applyNumberFormat="1" applyFill="1" applyBorder="1"/>
    <xf numFmtId="6" fontId="0" fillId="33" borderId="0" xfId="0" applyNumberFormat="1" applyFill="1" applyBorder="1"/>
    <xf numFmtId="6" fontId="18" fillId="34" borderId="22" xfId="0" applyNumberFormat="1" applyFont="1" applyFill="1" applyBorder="1"/>
    <xf numFmtId="6" fontId="18" fillId="0" borderId="0" xfId="0" applyNumberFormat="1" applyFont="1" applyFill="1" applyBorder="1"/>
    <xf numFmtId="6" fontId="0" fillId="33" borderId="11" xfId="0" applyNumberFormat="1" applyFill="1" applyBorder="1"/>
    <xf numFmtId="6" fontId="0" fillId="33" borderId="12" xfId="0" applyNumberFormat="1" applyFill="1" applyBorder="1"/>
    <xf numFmtId="6" fontId="0" fillId="0" borderId="0" xfId="0" applyNumberFormat="1" applyFill="1" applyBorder="1"/>
    <xf numFmtId="6" fontId="0" fillId="33" borderId="0" xfId="0" applyNumberFormat="1" applyFill="1"/>
    <xf numFmtId="6" fontId="0" fillId="0" borderId="20" xfId="0" applyNumberFormat="1" applyFill="1" applyBorder="1" applyAlignment="1">
      <alignment wrapText="1"/>
    </xf>
    <xf numFmtId="6" fontId="0" fillId="34" borderId="23" xfId="0" applyNumberFormat="1" applyFill="1" applyBorder="1"/>
    <xf numFmtId="6" fontId="0" fillId="33" borderId="17" xfId="0" applyNumberFormat="1" applyFill="1" applyBorder="1"/>
    <xf numFmtId="6" fontId="18" fillId="34" borderId="23" xfId="0" applyNumberFormat="1" applyFont="1" applyFill="1" applyBorder="1"/>
    <xf numFmtId="164" fontId="0" fillId="34" borderId="22" xfId="1" applyNumberFormat="1" applyFont="1" applyFill="1" applyBorder="1"/>
    <xf numFmtId="6" fontId="0" fillId="34" borderId="10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Meter ID 00339-E1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'meter 00339-E1'!$D$2</c:f>
              <c:strCache>
                <c:ptCount val="1"/>
                <c:pt idx="0">
                  <c:v>FY 2009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00339-E1'!$D$4:$D$15</c:f>
              <c:numCache>
                <c:formatCode>_(* #,##0_);_(* \(#,##0\);_(* "-"??_);_(@_)</c:formatCode>
                <c:ptCount val="12"/>
                <c:pt idx="0">
                  <c:v>16696</c:v>
                </c:pt>
                <c:pt idx="1">
                  <c:v>15496</c:v>
                </c:pt>
                <c:pt idx="2">
                  <c:v>18376</c:v>
                </c:pt>
                <c:pt idx="3">
                  <c:v>17896</c:v>
                </c:pt>
                <c:pt idx="4">
                  <c:v>21256</c:v>
                </c:pt>
                <c:pt idx="5">
                  <c:v>21496</c:v>
                </c:pt>
                <c:pt idx="6">
                  <c:v>23656</c:v>
                </c:pt>
                <c:pt idx="7">
                  <c:v>18856</c:v>
                </c:pt>
                <c:pt idx="8">
                  <c:v>23416</c:v>
                </c:pt>
                <c:pt idx="9">
                  <c:v>18616</c:v>
                </c:pt>
                <c:pt idx="10">
                  <c:v>22560</c:v>
                </c:pt>
                <c:pt idx="11">
                  <c:v>21360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'meter 00339-E1'!$B$2</c:f>
              <c:strCache>
                <c:ptCount val="1"/>
                <c:pt idx="0">
                  <c:v>FY 2008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00339-E1'!$B$4:$B$15</c:f>
              <c:numCache>
                <c:formatCode>_(* #,##0_);_(* \(#,##0\);_(* "-"??_);_(@_)</c:formatCode>
                <c:ptCount val="12"/>
                <c:pt idx="0">
                  <c:v>20296</c:v>
                </c:pt>
                <c:pt idx="1">
                  <c:v>23176</c:v>
                </c:pt>
                <c:pt idx="2">
                  <c:v>19576</c:v>
                </c:pt>
                <c:pt idx="3">
                  <c:v>21736</c:v>
                </c:pt>
                <c:pt idx="4">
                  <c:v>21976</c:v>
                </c:pt>
                <c:pt idx="5">
                  <c:v>24616</c:v>
                </c:pt>
                <c:pt idx="6">
                  <c:v>23176</c:v>
                </c:pt>
                <c:pt idx="7">
                  <c:v>21496</c:v>
                </c:pt>
                <c:pt idx="8">
                  <c:v>25096</c:v>
                </c:pt>
                <c:pt idx="9">
                  <c:v>21016</c:v>
                </c:pt>
                <c:pt idx="10">
                  <c:v>28456</c:v>
                </c:pt>
                <c:pt idx="11">
                  <c:v>15976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'meter 00339-E1'!$F$2</c:f>
              <c:strCache>
                <c:ptCount val="1"/>
                <c:pt idx="0">
                  <c:v>FY 2010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00339-E1'!$F$4:$F$15</c:f>
              <c:numCache>
                <c:formatCode>_(* #,##0_);_(* \(#,##0\);_(* "-"??_);_(@_)</c:formatCode>
                <c:ptCount val="12"/>
                <c:pt idx="0">
                  <c:v>11520</c:v>
                </c:pt>
                <c:pt idx="1">
                  <c:v>14640</c:v>
                </c:pt>
                <c:pt idx="2">
                  <c:v>17520</c:v>
                </c:pt>
                <c:pt idx="3">
                  <c:v>18000</c:v>
                </c:pt>
                <c:pt idx="4">
                  <c:v>19200</c:v>
                </c:pt>
                <c:pt idx="5">
                  <c:v>23280</c:v>
                </c:pt>
                <c:pt idx="6">
                  <c:v>21120</c:v>
                </c:pt>
                <c:pt idx="7">
                  <c:v>16080</c:v>
                </c:pt>
                <c:pt idx="8">
                  <c:v>21840</c:v>
                </c:pt>
                <c:pt idx="9">
                  <c:v>16800</c:v>
                </c:pt>
                <c:pt idx="10">
                  <c:v>18240</c:v>
                </c:pt>
                <c:pt idx="11">
                  <c:v>16320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'meter 00339-E1'!$H$2</c:f>
              <c:strCache>
                <c:ptCount val="1"/>
                <c:pt idx="0">
                  <c:v>FY 2011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00339-E1'!$H$4:$H$15</c:f>
              <c:numCache>
                <c:formatCode>_(* #,##0_);_(* \(#,##0\);_(* "-"??_);_(@_)</c:formatCode>
                <c:ptCount val="12"/>
                <c:pt idx="0">
                  <c:v>13200</c:v>
                </c:pt>
                <c:pt idx="1">
                  <c:v>13680</c:v>
                </c:pt>
                <c:pt idx="2">
                  <c:v>11520</c:v>
                </c:pt>
                <c:pt idx="3">
                  <c:v>19920</c:v>
                </c:pt>
                <c:pt idx="4">
                  <c:v>14400</c:v>
                </c:pt>
                <c:pt idx="5">
                  <c:v>17280</c:v>
                </c:pt>
                <c:pt idx="6">
                  <c:v>17520</c:v>
                </c:pt>
                <c:pt idx="7">
                  <c:v>12240</c:v>
                </c:pt>
                <c:pt idx="8">
                  <c:v>19680</c:v>
                </c:pt>
                <c:pt idx="9">
                  <c:v>18480</c:v>
                </c:pt>
                <c:pt idx="10">
                  <c:v>16800</c:v>
                </c:pt>
                <c:pt idx="11">
                  <c:v>15360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'meter 00339-E1'!$J$2</c:f>
              <c:strCache>
                <c:ptCount val="1"/>
                <c:pt idx="0">
                  <c:v>FY 2012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00339-E1'!$J$4:$J$15</c:f>
              <c:numCache>
                <c:formatCode>_(* #,##0_);_(* \(#,##0\);_(* "-"??_);_(@_)</c:formatCode>
                <c:ptCount val="12"/>
                <c:pt idx="0">
                  <c:v>14160</c:v>
                </c:pt>
                <c:pt idx="1">
                  <c:v>6960</c:v>
                </c:pt>
                <c:pt idx="2">
                  <c:v>14880</c:v>
                </c:pt>
                <c:pt idx="3">
                  <c:v>15120</c:v>
                </c:pt>
                <c:pt idx="4">
                  <c:v>15840</c:v>
                </c:pt>
                <c:pt idx="5">
                  <c:v>16320</c:v>
                </c:pt>
                <c:pt idx="6">
                  <c:v>15840</c:v>
                </c:pt>
                <c:pt idx="7">
                  <c:v>12480</c:v>
                </c:pt>
                <c:pt idx="8">
                  <c:v>18720</c:v>
                </c:pt>
                <c:pt idx="9">
                  <c:v>10320</c:v>
                </c:pt>
                <c:pt idx="10">
                  <c:v>14400</c:v>
                </c:pt>
                <c:pt idx="11">
                  <c:v>11520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'meter 00339-E1'!$L$2</c:f>
              <c:strCache>
                <c:ptCount val="1"/>
                <c:pt idx="0">
                  <c:v>FY 2013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00339-E1'!$L$4:$L$15</c:f>
              <c:numCache>
                <c:formatCode>_(* #,##0_);_(* \(#,##0\);_(* "-"??_);_(@_)</c:formatCode>
                <c:ptCount val="12"/>
                <c:pt idx="0">
                  <c:v>12000</c:v>
                </c:pt>
                <c:pt idx="1">
                  <c:v>10800</c:v>
                </c:pt>
                <c:pt idx="2">
                  <c:v>8160</c:v>
                </c:pt>
                <c:pt idx="3">
                  <c:v>12720</c:v>
                </c:pt>
                <c:pt idx="4">
                  <c:v>15600</c:v>
                </c:pt>
                <c:pt idx="5">
                  <c:v>12720</c:v>
                </c:pt>
                <c:pt idx="6">
                  <c:v>19440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8112"/>
        <c:axId val="91659648"/>
      </c:lineChart>
      <c:catAx>
        <c:axId val="9165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59648"/>
        <c:crosses val="autoZero"/>
        <c:auto val="1"/>
        <c:lblAlgn val="ctr"/>
        <c:lblOffset val="100"/>
        <c:noMultiLvlLbl val="0"/>
      </c:catAx>
      <c:valAx>
        <c:axId val="91659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165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Meter ID 00339-E1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'meter 00339-E2'!$D$2</c:f>
              <c:strCache>
                <c:ptCount val="1"/>
                <c:pt idx="0">
                  <c:v>FY 2009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00339-E2'!$D$4:$D$15</c:f>
              <c:numCache>
                <c:formatCode>_(* #,##0_);_(* \(#,##0\);_(* "-"??_);_(@_)</c:formatCode>
                <c:ptCount val="12"/>
                <c:pt idx="0">
                  <c:v>65600</c:v>
                </c:pt>
                <c:pt idx="1">
                  <c:v>62400</c:v>
                </c:pt>
                <c:pt idx="2">
                  <c:v>68800</c:v>
                </c:pt>
                <c:pt idx="3">
                  <c:v>68800</c:v>
                </c:pt>
                <c:pt idx="4">
                  <c:v>41600</c:v>
                </c:pt>
                <c:pt idx="5">
                  <c:v>24000</c:v>
                </c:pt>
                <c:pt idx="6">
                  <c:v>25600</c:v>
                </c:pt>
                <c:pt idx="7">
                  <c:v>20800</c:v>
                </c:pt>
                <c:pt idx="8">
                  <c:v>27200</c:v>
                </c:pt>
                <c:pt idx="9">
                  <c:v>24000</c:v>
                </c:pt>
                <c:pt idx="10">
                  <c:v>49600</c:v>
                </c:pt>
                <c:pt idx="11">
                  <c:v>28800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'meter 00339-E2'!$B$2</c:f>
              <c:strCache>
                <c:ptCount val="1"/>
                <c:pt idx="0">
                  <c:v>FY 2008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00339-E2'!$B$4:$B$15</c:f>
              <c:numCache>
                <c:formatCode>_(* #,##0_);_(* \(#,##0\);_(* "-"??_);_(@_)</c:formatCode>
                <c:ptCount val="12"/>
                <c:pt idx="0">
                  <c:v>65600</c:v>
                </c:pt>
                <c:pt idx="1">
                  <c:v>78400</c:v>
                </c:pt>
                <c:pt idx="2">
                  <c:v>75200</c:v>
                </c:pt>
                <c:pt idx="3">
                  <c:v>62400</c:v>
                </c:pt>
                <c:pt idx="4">
                  <c:v>59200</c:v>
                </c:pt>
                <c:pt idx="5">
                  <c:v>43200</c:v>
                </c:pt>
                <c:pt idx="6">
                  <c:v>28800</c:v>
                </c:pt>
                <c:pt idx="7">
                  <c:v>35200</c:v>
                </c:pt>
                <c:pt idx="8">
                  <c:v>30400</c:v>
                </c:pt>
                <c:pt idx="9">
                  <c:v>27200</c:v>
                </c:pt>
                <c:pt idx="10">
                  <c:v>48000</c:v>
                </c:pt>
                <c:pt idx="11">
                  <c:v>57600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'meter 00339-E2'!$F$2</c:f>
              <c:strCache>
                <c:ptCount val="1"/>
                <c:pt idx="0">
                  <c:v>FY 2010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00339-E2'!$F$4:$F$15</c:f>
              <c:numCache>
                <c:formatCode>_(* #,##0_);_(* \(#,##0\);_(* "-"??_);_(@_)</c:formatCode>
                <c:ptCount val="12"/>
                <c:pt idx="0">
                  <c:v>49600</c:v>
                </c:pt>
                <c:pt idx="1">
                  <c:v>49600</c:v>
                </c:pt>
                <c:pt idx="2">
                  <c:v>52800</c:v>
                </c:pt>
                <c:pt idx="3">
                  <c:v>48000</c:v>
                </c:pt>
                <c:pt idx="4">
                  <c:v>35200</c:v>
                </c:pt>
                <c:pt idx="5">
                  <c:v>64000</c:v>
                </c:pt>
                <c:pt idx="6">
                  <c:v>86400</c:v>
                </c:pt>
                <c:pt idx="7">
                  <c:v>62400</c:v>
                </c:pt>
                <c:pt idx="8">
                  <c:v>83200</c:v>
                </c:pt>
                <c:pt idx="9">
                  <c:v>68800</c:v>
                </c:pt>
                <c:pt idx="10">
                  <c:v>128000</c:v>
                </c:pt>
                <c:pt idx="11">
                  <c:v>144000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'meter 00339-E2'!$H$2</c:f>
              <c:strCache>
                <c:ptCount val="1"/>
                <c:pt idx="0">
                  <c:v>FY 2011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00339-E2'!$H$4:$H$15</c:f>
              <c:numCache>
                <c:formatCode>_(* #,##0_);_(* \(#,##0\);_(* "-"??_);_(@_)</c:formatCode>
                <c:ptCount val="12"/>
                <c:pt idx="0">
                  <c:v>156800</c:v>
                </c:pt>
                <c:pt idx="1">
                  <c:v>182400</c:v>
                </c:pt>
                <c:pt idx="2">
                  <c:v>142400</c:v>
                </c:pt>
                <c:pt idx="3">
                  <c:v>64000</c:v>
                </c:pt>
                <c:pt idx="4">
                  <c:v>265600</c:v>
                </c:pt>
                <c:pt idx="5">
                  <c:v>118400</c:v>
                </c:pt>
                <c:pt idx="6">
                  <c:v>81600</c:v>
                </c:pt>
                <c:pt idx="7">
                  <c:v>73600</c:v>
                </c:pt>
                <c:pt idx="8">
                  <c:v>73600</c:v>
                </c:pt>
                <c:pt idx="9">
                  <c:v>105600</c:v>
                </c:pt>
                <c:pt idx="10">
                  <c:v>89600</c:v>
                </c:pt>
                <c:pt idx="11">
                  <c:v>185600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'meter 00339-E2'!$J$2</c:f>
              <c:strCache>
                <c:ptCount val="1"/>
                <c:pt idx="0">
                  <c:v>FY 2012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00339-E2'!$J$4:$J$15</c:f>
              <c:numCache>
                <c:formatCode>_(* #,##0_);_(* \(#,##0\);_(* "-"??_);_(@_)</c:formatCode>
                <c:ptCount val="12"/>
                <c:pt idx="0">
                  <c:v>148800</c:v>
                </c:pt>
                <c:pt idx="1">
                  <c:v>113600</c:v>
                </c:pt>
                <c:pt idx="2">
                  <c:v>241600</c:v>
                </c:pt>
                <c:pt idx="3">
                  <c:v>195200</c:v>
                </c:pt>
                <c:pt idx="4">
                  <c:v>153600</c:v>
                </c:pt>
                <c:pt idx="5">
                  <c:v>108800</c:v>
                </c:pt>
                <c:pt idx="6">
                  <c:v>75200</c:v>
                </c:pt>
                <c:pt idx="7">
                  <c:v>68800</c:v>
                </c:pt>
                <c:pt idx="8">
                  <c:v>96000</c:v>
                </c:pt>
                <c:pt idx="9">
                  <c:v>112000</c:v>
                </c:pt>
                <c:pt idx="10">
                  <c:v>100800</c:v>
                </c:pt>
                <c:pt idx="11">
                  <c:v>153600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'meter 00339-E2'!$L$2</c:f>
              <c:strCache>
                <c:ptCount val="1"/>
                <c:pt idx="0">
                  <c:v>FY 2013</c:v>
                </c:pt>
              </c:strCache>
            </c:strRef>
          </c:tx>
          <c:marker>
            <c:symbol val="none"/>
          </c:marker>
          <c:cat>
            <c:strRef>
              <c:f>'meter 00339-E1'!$A$4:$A$15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'meter 00339-E2'!$L$4:$L$15</c:f>
              <c:numCache>
                <c:formatCode>_(* #,##0_);_(* \(#,##0\);_(* "-"??_);_(@_)</c:formatCode>
                <c:ptCount val="12"/>
                <c:pt idx="0">
                  <c:v>193600</c:v>
                </c:pt>
                <c:pt idx="1">
                  <c:v>235200</c:v>
                </c:pt>
                <c:pt idx="2">
                  <c:v>160000</c:v>
                </c:pt>
                <c:pt idx="3">
                  <c:v>211200</c:v>
                </c:pt>
                <c:pt idx="4">
                  <c:v>123200</c:v>
                </c:pt>
                <c:pt idx="5">
                  <c:v>89600</c:v>
                </c:pt>
                <c:pt idx="6">
                  <c:v>118400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9456"/>
        <c:axId val="91780992"/>
      </c:lineChart>
      <c:catAx>
        <c:axId val="9177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780992"/>
        <c:crosses val="autoZero"/>
        <c:auto val="1"/>
        <c:lblAlgn val="ctr"/>
        <c:lblOffset val="100"/>
        <c:noMultiLvlLbl val="0"/>
      </c:catAx>
      <c:valAx>
        <c:axId val="9178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177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TBH Annual</a:t>
            </a:r>
            <a:r>
              <a:rPr lang="en-US" baseline="0"/>
              <a:t> Electric Use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combined!$B$41</c:f>
              <c:strCache>
                <c:ptCount val="1"/>
                <c:pt idx="0">
                  <c:v>Combined usage</c:v>
                </c:pt>
              </c:strCache>
            </c:strRef>
          </c:tx>
          <c:marker>
            <c:symbol val="none"/>
          </c:marker>
          <c:cat>
            <c:strRef>
              <c:f>(combined!$C$8,combined!$E$8,combined!$G$8,combined!$I$8,combined!$K$8,combined!$M$8)</c:f>
              <c:strCache>
                <c:ptCount val="6"/>
                <c:pt idx="0">
                  <c:v>FY 2008</c:v>
                </c:pt>
                <c:pt idx="1">
                  <c:v>FY 2009</c:v>
                </c:pt>
                <c:pt idx="2">
                  <c:v>FY 2010</c:v>
                </c:pt>
                <c:pt idx="3">
                  <c:v>FY 2011</c:v>
                </c:pt>
                <c:pt idx="4">
                  <c:v>FY 2012</c:v>
                </c:pt>
                <c:pt idx="5">
                  <c:v>FY 2013 </c:v>
                </c:pt>
              </c:strCache>
            </c:strRef>
          </c:cat>
          <c:val>
            <c:numRef>
              <c:f>(combined!$C$41,combined!$E$41,combined!$G$41,combined!$I$41,combined!$K$41,combined!$M$41)</c:f>
              <c:numCache>
                <c:formatCode>_(* #,##0_);_(* \(#,##0\);_(* "-"??_);_(@_)</c:formatCode>
                <c:ptCount val="6"/>
                <c:pt idx="0">
                  <c:v>877792</c:v>
                </c:pt>
                <c:pt idx="1">
                  <c:v>746880</c:v>
                </c:pt>
                <c:pt idx="2">
                  <c:v>1086560</c:v>
                </c:pt>
                <c:pt idx="3">
                  <c:v>1729280</c:v>
                </c:pt>
                <c:pt idx="4">
                  <c:v>1734560</c:v>
                </c:pt>
                <c:pt idx="5">
                  <c:v>1222640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39104"/>
        <c:axId val="91865472"/>
      </c:lineChart>
      <c:catAx>
        <c:axId val="918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865472"/>
        <c:crosses val="autoZero"/>
        <c:auto val="1"/>
        <c:lblAlgn val="ctr"/>
        <c:lblOffset val="100"/>
        <c:noMultiLvlLbl val="0"/>
      </c:catAx>
      <c:valAx>
        <c:axId val="9186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use (kWh)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183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923924</xdr:colOff>
      <xdr:row>18</xdr:row>
      <xdr:rowOff>33337</xdr:rowOff>
    </xdr:from>
    <xdr:to>
      <xdr:col>10</xdr:col>
      <xdr:colOff>552449</xdr:colOff>
      <xdr:row>40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10</xdr:col>
      <xdr:colOff>695325</xdr:colOff>
      <xdr:row>41</xdr:row>
      <xdr:rowOff>33338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170716</xdr:colOff>
      <xdr:row>0</xdr:row>
      <xdr:rowOff>190134</xdr:rowOff>
    </xdr:from>
    <xdr:to>
      <xdr:col>21</xdr:col>
      <xdr:colOff>475516</xdr:colOff>
      <xdr:row>13</xdr:row>
      <xdr:rowOff>67774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5" x14ac:dyDescent="0.25"/>
  <cols>
    <col min="1" max="1" width="17" bestFit="1" customWidth="1"/>
    <col min="2" max="2" width="13.42578125" style="2" bestFit="1" customWidth="1"/>
    <col min="3" max="3" width="6.28515625" bestFit="1" customWidth="1"/>
    <col min="4" max="4" width="13.42578125" style="2" bestFit="1" customWidth="1"/>
    <col min="5" max="5" width="9.85546875" bestFit="1" customWidth="1"/>
    <col min="6" max="6" width="13.42578125" style="2" bestFit="1" customWidth="1"/>
    <col min="7" max="7" width="10.85546875" bestFit="1" customWidth="1"/>
    <col min="8" max="8" width="13.42578125" style="2" bestFit="1" customWidth="1"/>
    <col min="9" max="9" width="10.85546875" bestFit="1" customWidth="1"/>
    <col min="10" max="10" width="13.42578125" style="2" bestFit="1" customWidth="1"/>
    <col min="11" max="11" width="10.85546875" bestFit="1" customWidth="1"/>
    <col min="12" max="12" width="13.42578125" style="2" bestFit="1" customWidth="1"/>
    <col min="13" max="13" width="9.85546875" bestFit="1" customWidth="1"/>
  </cols>
  <sheetData>
    <row r="1" spans="1:13" x14ac:dyDescent="0.25">
      <c r="A1" t="s">
        <v>0</v>
      </c>
    </row>
    <row r="2" spans="1:13" x14ac:dyDescent="0.25">
      <c r="B2" s="2" t="s">
        <v>1</v>
      </c>
      <c r="C2" t="s">
        <v>2</v>
      </c>
      <c r="D2" s="2" t="s">
        <v>3</v>
      </c>
      <c r="E2" t="s">
        <v>2</v>
      </c>
      <c r="F2" s="2" t="s">
        <v>4</v>
      </c>
      <c r="G2" t="s">
        <v>2</v>
      </c>
      <c r="H2" s="2" t="s">
        <v>5</v>
      </c>
      <c r="I2" t="s">
        <v>2</v>
      </c>
      <c r="J2" s="2" t="s">
        <v>6</v>
      </c>
      <c r="K2" t="s">
        <v>2</v>
      </c>
      <c r="L2" s="2" t="s">
        <v>7</v>
      </c>
      <c r="M2" t="s">
        <v>2</v>
      </c>
    </row>
    <row r="3" spans="1:13" s="3" customFormat="1" ht="30" x14ac:dyDescent="0.25">
      <c r="B3" s="4" t="s">
        <v>8</v>
      </c>
      <c r="C3" s="3" t="s">
        <v>9</v>
      </c>
      <c r="D3" s="4" t="s">
        <v>8</v>
      </c>
      <c r="E3" s="3" t="s">
        <v>9</v>
      </c>
      <c r="F3" s="4" t="s">
        <v>8</v>
      </c>
      <c r="G3" s="3" t="s">
        <v>9</v>
      </c>
      <c r="H3" s="4" t="s">
        <v>8</v>
      </c>
      <c r="I3" s="3" t="s">
        <v>9</v>
      </c>
      <c r="J3" s="4" t="s">
        <v>8</v>
      </c>
      <c r="K3" s="3" t="s">
        <v>9</v>
      </c>
      <c r="L3" s="4" t="s">
        <v>8</v>
      </c>
      <c r="M3" s="3" t="s">
        <v>9</v>
      </c>
    </row>
    <row r="4" spans="1:13" x14ac:dyDescent="0.25">
      <c r="A4" t="s">
        <v>10</v>
      </c>
      <c r="B4" s="2">
        <v>20296</v>
      </c>
      <c r="C4" s="1">
        <v>0</v>
      </c>
      <c r="D4" s="2">
        <v>16696</v>
      </c>
      <c r="E4" s="1">
        <v>0</v>
      </c>
      <c r="F4" s="2">
        <v>11520</v>
      </c>
      <c r="G4" s="1">
        <v>847.87</v>
      </c>
      <c r="H4" s="2">
        <v>13200</v>
      </c>
      <c r="I4" s="1">
        <v>909.48</v>
      </c>
      <c r="J4" s="2">
        <v>14160</v>
      </c>
      <c r="K4" s="1">
        <v>1120.06</v>
      </c>
      <c r="L4" s="2">
        <v>12000</v>
      </c>
      <c r="M4" s="1">
        <v>904.8</v>
      </c>
    </row>
    <row r="5" spans="1:13" x14ac:dyDescent="0.25">
      <c r="A5" t="s">
        <v>11</v>
      </c>
      <c r="B5" s="2">
        <v>23176</v>
      </c>
      <c r="C5" s="1">
        <v>0</v>
      </c>
      <c r="D5" s="2">
        <v>15496</v>
      </c>
      <c r="E5" s="1">
        <v>0</v>
      </c>
      <c r="F5" s="2">
        <v>14640</v>
      </c>
      <c r="G5" s="1">
        <v>1077.5</v>
      </c>
      <c r="H5" s="2">
        <v>13680</v>
      </c>
      <c r="I5" s="1">
        <v>1082.0899999999999</v>
      </c>
      <c r="J5" s="2">
        <v>6960</v>
      </c>
      <c r="K5" s="1">
        <v>550.54</v>
      </c>
      <c r="L5" s="2">
        <v>10800</v>
      </c>
      <c r="M5" s="1">
        <v>805.68</v>
      </c>
    </row>
    <row r="6" spans="1:13" x14ac:dyDescent="0.25">
      <c r="A6" t="s">
        <v>12</v>
      </c>
      <c r="B6" s="2">
        <v>19576</v>
      </c>
      <c r="C6" s="1">
        <v>0</v>
      </c>
      <c r="D6" s="2">
        <v>18376</v>
      </c>
      <c r="E6" s="1">
        <v>0</v>
      </c>
      <c r="F6" s="2">
        <v>17520</v>
      </c>
      <c r="G6" s="1">
        <v>1289.47</v>
      </c>
      <c r="H6" s="2">
        <v>11520</v>
      </c>
      <c r="I6" s="1">
        <v>911.23</v>
      </c>
      <c r="J6" s="2">
        <v>14880</v>
      </c>
      <c r="K6" s="1">
        <v>1177.01</v>
      </c>
      <c r="L6" s="2">
        <v>8160</v>
      </c>
      <c r="M6" s="1">
        <v>608.74</v>
      </c>
    </row>
    <row r="7" spans="1:13" x14ac:dyDescent="0.25">
      <c r="A7" t="s">
        <v>13</v>
      </c>
      <c r="B7" s="2">
        <v>21736</v>
      </c>
      <c r="C7" s="1">
        <v>0</v>
      </c>
      <c r="D7" s="2">
        <v>17896</v>
      </c>
      <c r="E7" s="1">
        <v>0</v>
      </c>
      <c r="F7" s="2">
        <v>18000</v>
      </c>
      <c r="G7" s="1">
        <v>1240.2</v>
      </c>
      <c r="H7" s="2">
        <v>19920</v>
      </c>
      <c r="I7" s="1">
        <v>1575.67</v>
      </c>
      <c r="J7" s="2">
        <v>15120</v>
      </c>
      <c r="K7" s="1">
        <v>1140.05</v>
      </c>
      <c r="L7" s="2">
        <v>12720</v>
      </c>
      <c r="M7" s="1">
        <v>948.91</v>
      </c>
    </row>
    <row r="8" spans="1:13" x14ac:dyDescent="0.25">
      <c r="A8" t="s">
        <v>14</v>
      </c>
      <c r="B8" s="2">
        <v>21976</v>
      </c>
      <c r="C8" s="1">
        <v>0</v>
      </c>
      <c r="D8" s="2">
        <v>21256</v>
      </c>
      <c r="E8" s="1">
        <v>0</v>
      </c>
      <c r="F8" s="2">
        <v>19200</v>
      </c>
      <c r="G8" s="1">
        <v>1322.88</v>
      </c>
      <c r="H8" s="2">
        <v>14400</v>
      </c>
      <c r="I8" s="1">
        <v>1139.04</v>
      </c>
      <c r="J8" s="2">
        <v>15840</v>
      </c>
      <c r="K8" s="1">
        <v>1194.3399999999999</v>
      </c>
      <c r="L8" s="2">
        <v>15600</v>
      </c>
      <c r="M8" s="1">
        <v>1163.76</v>
      </c>
    </row>
    <row r="9" spans="1:13" x14ac:dyDescent="0.25">
      <c r="A9" t="s">
        <v>15</v>
      </c>
      <c r="B9" s="2">
        <v>24616</v>
      </c>
      <c r="C9" s="1">
        <v>0</v>
      </c>
      <c r="D9" s="2">
        <v>21496</v>
      </c>
      <c r="E9" s="1">
        <v>0</v>
      </c>
      <c r="F9" s="2">
        <v>23280</v>
      </c>
      <c r="G9" s="1">
        <v>1603.99</v>
      </c>
      <c r="H9" s="2">
        <v>17280</v>
      </c>
      <c r="I9" s="1">
        <v>1366.85</v>
      </c>
      <c r="J9" s="2">
        <v>16320</v>
      </c>
      <c r="K9" s="1">
        <v>1230.53</v>
      </c>
      <c r="L9" s="2">
        <v>12720</v>
      </c>
      <c r="M9" s="1">
        <v>948.91</v>
      </c>
    </row>
    <row r="10" spans="1:13" x14ac:dyDescent="0.25">
      <c r="A10" t="s">
        <v>16</v>
      </c>
      <c r="B10" s="2">
        <v>23176</v>
      </c>
      <c r="C10" s="1">
        <v>0</v>
      </c>
      <c r="D10" s="2">
        <v>23656</v>
      </c>
      <c r="E10" s="1">
        <v>0</v>
      </c>
      <c r="F10" s="2">
        <v>21120</v>
      </c>
      <c r="G10" s="1">
        <v>1455.17</v>
      </c>
      <c r="H10" s="2">
        <v>17520</v>
      </c>
      <c r="I10" s="1">
        <v>1385.83</v>
      </c>
      <c r="J10" s="2">
        <v>15840</v>
      </c>
      <c r="K10" s="1">
        <v>1194.3399999999999</v>
      </c>
      <c r="L10" s="2">
        <v>19440</v>
      </c>
      <c r="M10" s="1">
        <v>1450.22</v>
      </c>
    </row>
    <row r="11" spans="1:13" x14ac:dyDescent="0.25">
      <c r="A11" t="s">
        <v>17</v>
      </c>
      <c r="B11" s="2">
        <v>21496</v>
      </c>
      <c r="C11" s="1">
        <v>0</v>
      </c>
      <c r="D11" s="2">
        <v>18856</v>
      </c>
      <c r="E11" s="1">
        <v>0</v>
      </c>
      <c r="F11" s="2">
        <v>16080</v>
      </c>
      <c r="G11" s="1">
        <v>1107.9100000000001</v>
      </c>
      <c r="H11" s="2">
        <v>12240</v>
      </c>
      <c r="I11" s="1">
        <v>968.18</v>
      </c>
      <c r="J11" s="2">
        <v>12480</v>
      </c>
      <c r="K11" s="1">
        <v>940.99</v>
      </c>
      <c r="L11" s="2" t="s">
        <v>18</v>
      </c>
      <c r="M11" t="s">
        <v>18</v>
      </c>
    </row>
    <row r="12" spans="1:13" x14ac:dyDescent="0.25">
      <c r="A12" t="s">
        <v>19</v>
      </c>
      <c r="B12" s="2">
        <v>25096</v>
      </c>
      <c r="C12" s="1">
        <v>0</v>
      </c>
      <c r="D12" s="2">
        <v>23416</v>
      </c>
      <c r="E12" s="1">
        <v>0</v>
      </c>
      <c r="F12" s="2">
        <v>21840</v>
      </c>
      <c r="G12" s="1">
        <v>1504.78</v>
      </c>
      <c r="H12" s="2">
        <v>19680</v>
      </c>
      <c r="I12" s="1">
        <v>1556.69</v>
      </c>
      <c r="J12" s="2">
        <v>18720</v>
      </c>
      <c r="K12" s="1">
        <v>1411.49</v>
      </c>
      <c r="L12" s="2" t="s">
        <v>18</v>
      </c>
      <c r="M12" t="s">
        <v>18</v>
      </c>
    </row>
    <row r="13" spans="1:13" x14ac:dyDescent="0.25">
      <c r="A13" t="s">
        <v>20</v>
      </c>
      <c r="B13" s="2">
        <v>21016</v>
      </c>
      <c r="C13" s="1">
        <v>0</v>
      </c>
      <c r="D13" s="2">
        <v>18616</v>
      </c>
      <c r="E13" s="1">
        <v>0</v>
      </c>
      <c r="F13" s="2">
        <v>16800</v>
      </c>
      <c r="G13" s="1">
        <v>1157.52</v>
      </c>
      <c r="H13" s="2">
        <v>18480</v>
      </c>
      <c r="I13" s="1">
        <v>1461.77</v>
      </c>
      <c r="J13" s="2">
        <v>10320</v>
      </c>
      <c r="K13" s="1">
        <v>778.13</v>
      </c>
      <c r="L13" s="2" t="s">
        <v>18</v>
      </c>
      <c r="M13" t="s">
        <v>18</v>
      </c>
    </row>
    <row r="14" spans="1:13" x14ac:dyDescent="0.25">
      <c r="A14" t="s">
        <v>21</v>
      </c>
      <c r="B14" s="2">
        <v>28456</v>
      </c>
      <c r="C14" s="1">
        <v>0</v>
      </c>
      <c r="D14" s="2">
        <v>22560</v>
      </c>
      <c r="E14" s="1">
        <v>0</v>
      </c>
      <c r="F14" s="2">
        <v>18240</v>
      </c>
      <c r="G14" s="1">
        <v>1256.74</v>
      </c>
      <c r="H14" s="2">
        <v>16800</v>
      </c>
      <c r="I14" s="1">
        <v>1328.88</v>
      </c>
      <c r="J14" s="2">
        <v>14400</v>
      </c>
      <c r="K14" s="1">
        <v>1085.76</v>
      </c>
      <c r="L14" s="2" t="s">
        <v>18</v>
      </c>
      <c r="M14" t="s">
        <v>18</v>
      </c>
    </row>
    <row r="15" spans="1:13" x14ac:dyDescent="0.25">
      <c r="A15" t="s">
        <v>22</v>
      </c>
      <c r="B15" s="2">
        <v>15976</v>
      </c>
      <c r="C15" s="1">
        <v>0</v>
      </c>
      <c r="D15" s="2">
        <v>21360</v>
      </c>
      <c r="E15" s="1">
        <v>1572.1</v>
      </c>
      <c r="F15" s="2">
        <v>16320</v>
      </c>
      <c r="G15" s="1">
        <v>1124.45</v>
      </c>
      <c r="H15" s="2">
        <v>15360</v>
      </c>
      <c r="I15" s="1">
        <v>1214.98</v>
      </c>
      <c r="J15" s="2">
        <v>11520</v>
      </c>
      <c r="K15" s="1">
        <v>868.61</v>
      </c>
      <c r="L15" s="2" t="s">
        <v>18</v>
      </c>
      <c r="M15" t="s">
        <v>18</v>
      </c>
    </row>
    <row r="17" spans="1:13" x14ac:dyDescent="0.25">
      <c r="A17" t="s">
        <v>23</v>
      </c>
      <c r="B17" s="2">
        <f t="shared" ref="B17:M17" si="0">SUM(B4:B15)</f>
        <v>266592</v>
      </c>
      <c r="C17" s="1">
        <f t="shared" si="0"/>
        <v>0</v>
      </c>
      <c r="D17" s="2">
        <f t="shared" si="0"/>
        <v>239680</v>
      </c>
      <c r="E17" s="1">
        <f t="shared" si="0"/>
        <v>1572.1</v>
      </c>
      <c r="F17" s="2">
        <f t="shared" si="0"/>
        <v>214560</v>
      </c>
      <c r="G17" s="1">
        <f t="shared" si="0"/>
        <v>14988.480000000001</v>
      </c>
      <c r="H17" s="2">
        <f t="shared" si="0"/>
        <v>190080</v>
      </c>
      <c r="I17" s="1">
        <f t="shared" si="0"/>
        <v>14900.690000000002</v>
      </c>
      <c r="J17" s="2">
        <f t="shared" si="0"/>
        <v>166560</v>
      </c>
      <c r="K17" s="1">
        <f t="shared" si="0"/>
        <v>12691.85</v>
      </c>
      <c r="L17" s="2">
        <f t="shared" si="0"/>
        <v>91440</v>
      </c>
      <c r="M17" s="1">
        <f t="shared" si="0"/>
        <v>6831.02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5" x14ac:dyDescent="0.25"/>
  <cols>
    <col min="1" max="1" width="17" bestFit="1" customWidth="1"/>
    <col min="2" max="2" width="13.42578125" style="2" bestFit="1" customWidth="1"/>
    <col min="3" max="3" width="6.28515625" bestFit="1" customWidth="1"/>
    <col min="4" max="4" width="13.42578125" style="2" bestFit="1" customWidth="1"/>
    <col min="5" max="5" width="9.85546875" bestFit="1" customWidth="1"/>
    <col min="6" max="6" width="13.42578125" style="2" bestFit="1" customWidth="1"/>
    <col min="7" max="7" width="10.85546875" bestFit="1" customWidth="1"/>
    <col min="8" max="8" width="13.42578125" style="2" bestFit="1" customWidth="1"/>
    <col min="9" max="9" width="11.85546875" bestFit="1" customWidth="1"/>
    <col min="10" max="10" width="13.42578125" style="2" bestFit="1" customWidth="1"/>
    <col min="11" max="11" width="11.85546875" bestFit="1" customWidth="1"/>
    <col min="12" max="12" width="13.42578125" style="2" bestFit="1" customWidth="1"/>
    <col min="13" max="13" width="10.85546875" bestFit="1" customWidth="1"/>
  </cols>
  <sheetData>
    <row r="1" spans="1:13" x14ac:dyDescent="0.25">
      <c r="A1" t="s">
        <v>24</v>
      </c>
    </row>
    <row r="2" spans="1:13" x14ac:dyDescent="0.25">
      <c r="B2" s="2" t="s">
        <v>1</v>
      </c>
      <c r="C2" t="s">
        <v>2</v>
      </c>
      <c r="D2" s="2" t="s">
        <v>3</v>
      </c>
      <c r="E2" t="s">
        <v>2</v>
      </c>
      <c r="F2" s="2" t="s">
        <v>4</v>
      </c>
      <c r="G2" t="s">
        <v>2</v>
      </c>
      <c r="H2" s="2" t="s">
        <v>5</v>
      </c>
      <c r="I2" t="s">
        <v>2</v>
      </c>
      <c r="J2" s="2" t="s">
        <v>6</v>
      </c>
      <c r="K2" t="s">
        <v>2</v>
      </c>
      <c r="L2" s="2" t="s">
        <v>7</v>
      </c>
      <c r="M2" t="s">
        <v>2</v>
      </c>
    </row>
    <row r="3" spans="1:13" s="3" customFormat="1" ht="30" x14ac:dyDescent="0.25">
      <c r="B3" s="4" t="s">
        <v>8</v>
      </c>
      <c r="C3" s="3" t="s">
        <v>9</v>
      </c>
      <c r="D3" s="4" t="s">
        <v>8</v>
      </c>
      <c r="E3" s="3" t="s">
        <v>9</v>
      </c>
      <c r="F3" s="4" t="s">
        <v>8</v>
      </c>
      <c r="G3" s="3" t="s">
        <v>9</v>
      </c>
      <c r="H3" s="4" t="s">
        <v>8</v>
      </c>
      <c r="I3" s="3" t="s">
        <v>9</v>
      </c>
      <c r="J3" s="4" t="s">
        <v>8</v>
      </c>
      <c r="K3" s="3" t="s">
        <v>9</v>
      </c>
      <c r="L3" s="4" t="s">
        <v>8</v>
      </c>
      <c r="M3" s="3" t="s">
        <v>9</v>
      </c>
    </row>
    <row r="4" spans="1:13" x14ac:dyDescent="0.25">
      <c r="A4" t="s">
        <v>10</v>
      </c>
      <c r="B4" s="2">
        <v>65600</v>
      </c>
      <c r="C4" s="1">
        <v>0</v>
      </c>
      <c r="D4" s="2">
        <v>65600</v>
      </c>
      <c r="E4" s="1">
        <v>0</v>
      </c>
      <c r="F4" s="2">
        <v>49600</v>
      </c>
      <c r="G4" s="1">
        <v>3650.56</v>
      </c>
      <c r="H4" s="2">
        <v>156800</v>
      </c>
      <c r="I4" s="1">
        <v>10803.52</v>
      </c>
      <c r="J4" s="2">
        <v>148800</v>
      </c>
      <c r="K4" s="1">
        <v>11770.08</v>
      </c>
      <c r="L4" s="2">
        <v>193600</v>
      </c>
      <c r="M4" s="1">
        <v>14597.44</v>
      </c>
    </row>
    <row r="5" spans="1:13" x14ac:dyDescent="0.25">
      <c r="A5" t="s">
        <v>11</v>
      </c>
      <c r="B5" s="2">
        <v>78400</v>
      </c>
      <c r="C5" s="1">
        <v>0</v>
      </c>
      <c r="D5" s="2">
        <v>62400</v>
      </c>
      <c r="E5" s="1">
        <v>0</v>
      </c>
      <c r="F5" s="2">
        <v>49600</v>
      </c>
      <c r="G5" s="1">
        <v>3650.56</v>
      </c>
      <c r="H5" s="2">
        <v>182400</v>
      </c>
      <c r="I5" s="1">
        <v>14427.84</v>
      </c>
      <c r="J5" s="2">
        <v>113600</v>
      </c>
      <c r="K5" s="1">
        <v>8985.76</v>
      </c>
      <c r="L5" s="2">
        <v>235200</v>
      </c>
      <c r="M5" s="1">
        <v>17545.919999999998</v>
      </c>
    </row>
    <row r="6" spans="1:13" x14ac:dyDescent="0.25">
      <c r="A6" t="s">
        <v>12</v>
      </c>
      <c r="B6" s="2">
        <v>75200</v>
      </c>
      <c r="C6" s="1">
        <v>0</v>
      </c>
      <c r="D6" s="2">
        <v>68800</v>
      </c>
      <c r="E6" s="1">
        <v>0</v>
      </c>
      <c r="F6" s="2">
        <v>52800</v>
      </c>
      <c r="G6" s="1">
        <v>3886.08</v>
      </c>
      <c r="H6" s="2">
        <v>142400</v>
      </c>
      <c r="I6" s="1">
        <v>11263.84</v>
      </c>
      <c r="J6" s="2">
        <v>241600</v>
      </c>
      <c r="K6" s="1">
        <v>19110.560000000001</v>
      </c>
      <c r="L6" s="2">
        <v>160000</v>
      </c>
      <c r="M6" s="1">
        <v>11936</v>
      </c>
    </row>
    <row r="7" spans="1:13" x14ac:dyDescent="0.25">
      <c r="A7" t="s">
        <v>13</v>
      </c>
      <c r="B7" s="2">
        <v>62400</v>
      </c>
      <c r="C7" s="1">
        <v>0</v>
      </c>
      <c r="D7" s="2">
        <v>68800</v>
      </c>
      <c r="E7" s="1">
        <v>0</v>
      </c>
      <c r="F7" s="2">
        <v>48000</v>
      </c>
      <c r="G7" s="1">
        <v>3307.2</v>
      </c>
      <c r="H7" s="2">
        <v>64000</v>
      </c>
      <c r="I7" s="1">
        <v>5062.3999999999996</v>
      </c>
      <c r="J7" s="2">
        <v>195200</v>
      </c>
      <c r="K7" s="1">
        <v>14718.08</v>
      </c>
      <c r="L7" s="2">
        <v>211200</v>
      </c>
      <c r="M7" s="1">
        <v>15755.52</v>
      </c>
    </row>
    <row r="8" spans="1:13" x14ac:dyDescent="0.25">
      <c r="A8" t="s">
        <v>14</v>
      </c>
      <c r="B8" s="2">
        <v>59200</v>
      </c>
      <c r="C8" s="1">
        <v>0</v>
      </c>
      <c r="D8" s="2">
        <v>41600</v>
      </c>
      <c r="E8" s="1">
        <v>0</v>
      </c>
      <c r="F8" s="2">
        <v>35200</v>
      </c>
      <c r="G8" s="1">
        <v>2425.2800000000002</v>
      </c>
      <c r="H8" s="2">
        <v>265600</v>
      </c>
      <c r="I8" s="1">
        <v>21008.959999999999</v>
      </c>
      <c r="J8" s="2">
        <v>153600</v>
      </c>
      <c r="K8" s="1">
        <v>11581.44</v>
      </c>
      <c r="L8" s="2">
        <v>123200</v>
      </c>
      <c r="M8" s="1">
        <v>9190.7199999999993</v>
      </c>
    </row>
    <row r="9" spans="1:13" x14ac:dyDescent="0.25">
      <c r="A9" t="s">
        <v>15</v>
      </c>
      <c r="B9" s="2">
        <v>43200</v>
      </c>
      <c r="C9" s="1">
        <v>0</v>
      </c>
      <c r="D9" s="2">
        <v>24000</v>
      </c>
      <c r="E9" s="1">
        <v>0</v>
      </c>
      <c r="F9" s="2">
        <v>64000</v>
      </c>
      <c r="G9" s="1">
        <v>4409.6000000000004</v>
      </c>
      <c r="H9" s="2">
        <v>118400</v>
      </c>
      <c r="I9" s="1">
        <v>9365.44</v>
      </c>
      <c r="J9" s="2">
        <v>108800</v>
      </c>
      <c r="K9" s="1">
        <v>8203.52</v>
      </c>
      <c r="L9" s="2">
        <v>89600</v>
      </c>
      <c r="M9" s="1">
        <v>6684.16</v>
      </c>
    </row>
    <row r="10" spans="1:13" x14ac:dyDescent="0.25">
      <c r="A10" t="s">
        <v>16</v>
      </c>
      <c r="B10" s="2">
        <v>28800</v>
      </c>
      <c r="C10" s="1">
        <v>0</v>
      </c>
      <c r="D10" s="2">
        <v>25600</v>
      </c>
      <c r="E10" s="1">
        <v>0</v>
      </c>
      <c r="F10" s="2">
        <v>86400</v>
      </c>
      <c r="G10" s="1">
        <v>5952.96</v>
      </c>
      <c r="H10" s="2">
        <v>81600</v>
      </c>
      <c r="I10" s="1">
        <v>6454.56</v>
      </c>
      <c r="J10" s="2">
        <v>75200</v>
      </c>
      <c r="K10" s="1">
        <v>5670.08</v>
      </c>
      <c r="L10" s="2">
        <v>118400</v>
      </c>
      <c r="M10" s="1">
        <v>8832.64</v>
      </c>
    </row>
    <row r="11" spans="1:13" x14ac:dyDescent="0.25">
      <c r="A11" t="s">
        <v>17</v>
      </c>
      <c r="B11" s="2">
        <v>35200</v>
      </c>
      <c r="C11" s="1">
        <v>0</v>
      </c>
      <c r="D11" s="2">
        <v>20800</v>
      </c>
      <c r="E11" s="1">
        <v>0</v>
      </c>
      <c r="F11" s="2">
        <v>62400</v>
      </c>
      <c r="G11" s="1">
        <v>4299.3599999999997</v>
      </c>
      <c r="H11" s="2">
        <v>73600</v>
      </c>
      <c r="I11" s="1">
        <v>5821.76</v>
      </c>
      <c r="J11" s="2">
        <v>68800</v>
      </c>
      <c r="K11" s="1">
        <v>5187.5200000000004</v>
      </c>
      <c r="L11" s="2" t="s">
        <v>18</v>
      </c>
      <c r="M11" t="s">
        <v>18</v>
      </c>
    </row>
    <row r="12" spans="1:13" x14ac:dyDescent="0.25">
      <c r="A12" t="s">
        <v>19</v>
      </c>
      <c r="B12" s="2">
        <v>30400</v>
      </c>
      <c r="C12" s="1">
        <v>0</v>
      </c>
      <c r="D12" s="2">
        <v>27200</v>
      </c>
      <c r="E12" s="1">
        <v>0</v>
      </c>
      <c r="F12" s="2">
        <v>83200</v>
      </c>
      <c r="G12" s="1">
        <v>5732.48</v>
      </c>
      <c r="H12" s="2">
        <v>73600</v>
      </c>
      <c r="I12" s="1">
        <v>5821.76</v>
      </c>
      <c r="J12" s="2">
        <v>96000</v>
      </c>
      <c r="K12" s="1">
        <v>7238.4</v>
      </c>
      <c r="L12" s="2" t="s">
        <v>18</v>
      </c>
      <c r="M12" t="s">
        <v>18</v>
      </c>
    </row>
    <row r="13" spans="1:13" x14ac:dyDescent="0.25">
      <c r="A13" t="s">
        <v>20</v>
      </c>
      <c r="B13" s="2">
        <v>27200</v>
      </c>
      <c r="C13" s="1">
        <v>0</v>
      </c>
      <c r="D13" s="2">
        <v>24000</v>
      </c>
      <c r="E13" s="1">
        <v>0</v>
      </c>
      <c r="F13" s="2">
        <v>68800</v>
      </c>
      <c r="G13" s="1">
        <v>4740.32</v>
      </c>
      <c r="H13" s="2">
        <v>105600</v>
      </c>
      <c r="I13" s="1">
        <v>8352.9599999999991</v>
      </c>
      <c r="J13" s="2">
        <v>112000</v>
      </c>
      <c r="K13" s="1">
        <v>8444.7999999999993</v>
      </c>
      <c r="L13" s="2" t="s">
        <v>18</v>
      </c>
      <c r="M13" t="s">
        <v>18</v>
      </c>
    </row>
    <row r="14" spans="1:13" x14ac:dyDescent="0.25">
      <c r="A14" t="s">
        <v>21</v>
      </c>
      <c r="B14" s="2">
        <v>48000</v>
      </c>
      <c r="C14" s="1">
        <v>0</v>
      </c>
      <c r="D14" s="2">
        <v>49600</v>
      </c>
      <c r="E14" s="1">
        <v>0</v>
      </c>
      <c r="F14" s="2">
        <v>128000</v>
      </c>
      <c r="G14" s="1">
        <v>8819.2000000000007</v>
      </c>
      <c r="H14" s="2">
        <v>89600</v>
      </c>
      <c r="I14" s="1">
        <v>7087.36</v>
      </c>
      <c r="J14" s="2">
        <v>100800</v>
      </c>
      <c r="K14" s="1">
        <v>7600.32</v>
      </c>
      <c r="L14" s="2" t="s">
        <v>18</v>
      </c>
      <c r="M14" t="s">
        <v>18</v>
      </c>
    </row>
    <row r="15" spans="1:13" x14ac:dyDescent="0.25">
      <c r="A15" t="s">
        <v>22</v>
      </c>
      <c r="B15" s="2">
        <v>57600</v>
      </c>
      <c r="C15" s="1">
        <v>0</v>
      </c>
      <c r="D15" s="2">
        <v>28800</v>
      </c>
      <c r="E15" s="1">
        <v>2119.6799999999998</v>
      </c>
      <c r="F15" s="2">
        <v>144000</v>
      </c>
      <c r="G15" s="1">
        <v>9921.6</v>
      </c>
      <c r="H15" s="2">
        <v>185600</v>
      </c>
      <c r="I15" s="1">
        <v>14680.96</v>
      </c>
      <c r="J15" s="2">
        <v>153600</v>
      </c>
      <c r="K15" s="1">
        <v>11581.44</v>
      </c>
      <c r="L15" s="2" t="s">
        <v>18</v>
      </c>
      <c r="M15" t="s">
        <v>18</v>
      </c>
    </row>
    <row r="17" spans="1:13" x14ac:dyDescent="0.25">
      <c r="A17" t="s">
        <v>23</v>
      </c>
      <c r="B17" s="2">
        <f t="shared" ref="B17:M17" si="0">SUM(B4:B15)</f>
        <v>611200</v>
      </c>
      <c r="C17" s="1">
        <f t="shared" si="0"/>
        <v>0</v>
      </c>
      <c r="D17" s="2">
        <f t="shared" si="0"/>
        <v>507200</v>
      </c>
      <c r="E17" s="1">
        <f t="shared" si="0"/>
        <v>2119.6799999999998</v>
      </c>
      <c r="F17" s="2">
        <f t="shared" si="0"/>
        <v>872000</v>
      </c>
      <c r="G17" s="1">
        <f t="shared" si="0"/>
        <v>60795.200000000004</v>
      </c>
      <c r="H17" s="2">
        <f t="shared" si="0"/>
        <v>1539200</v>
      </c>
      <c r="I17" s="1">
        <f t="shared" si="0"/>
        <v>120151.35999999999</v>
      </c>
      <c r="J17" s="2">
        <f t="shared" si="0"/>
        <v>1568000</v>
      </c>
      <c r="K17" s="1">
        <f t="shared" si="0"/>
        <v>120092</v>
      </c>
      <c r="L17" s="2">
        <f t="shared" si="0"/>
        <v>1131200</v>
      </c>
      <c r="M17" s="1">
        <f t="shared" si="0"/>
        <v>84542.400000000009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="130" zoomScaleNormal="130" workbookViewId="0"/>
  </sheetViews>
  <sheetFormatPr defaultRowHeight="15" x14ac:dyDescent="0.25"/>
  <cols>
    <col min="1" max="1" width="1.85546875" customWidth="1"/>
    <col min="2" max="2" width="7" customWidth="1"/>
    <col min="3" max="3" width="11" customWidth="1"/>
    <col min="4" max="4" width="11" style="41" customWidth="1"/>
    <col min="5" max="5" width="11" customWidth="1"/>
    <col min="6" max="6" width="11" style="41" customWidth="1"/>
    <col min="7" max="7" width="11" customWidth="1"/>
    <col min="8" max="8" width="11" style="41" customWidth="1"/>
    <col min="9" max="9" width="11" customWidth="1"/>
    <col min="10" max="10" width="11" style="41" customWidth="1"/>
    <col min="11" max="11" width="11" customWidth="1"/>
    <col min="12" max="12" width="11" style="41" customWidth="1"/>
    <col min="13" max="13" width="11" customWidth="1"/>
    <col min="14" max="14" width="11" style="41" customWidth="1"/>
  </cols>
  <sheetData>
    <row r="1" spans="2:14" s="6" customFormat="1" ht="8.25" customHeight="1" thickBot="1" x14ac:dyDescent="0.3">
      <c r="D1" s="32"/>
      <c r="F1" s="32"/>
      <c r="H1" s="32"/>
      <c r="J1" s="32"/>
      <c r="L1" s="32"/>
      <c r="N1" s="32"/>
    </row>
    <row r="2" spans="2:14" ht="15.75" thickBot="1" x14ac:dyDescent="0.3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s="3" customFormat="1" x14ac:dyDescent="0.25">
      <c r="B3" s="9"/>
      <c r="C3" s="19" t="s">
        <v>1</v>
      </c>
      <c r="D3" s="20"/>
      <c r="E3" s="19" t="s">
        <v>3</v>
      </c>
      <c r="F3" s="20"/>
      <c r="G3" s="19" t="s">
        <v>4</v>
      </c>
      <c r="H3" s="20"/>
      <c r="I3" s="19" t="s">
        <v>5</v>
      </c>
      <c r="J3" s="20"/>
      <c r="K3" s="19" t="s">
        <v>6</v>
      </c>
      <c r="L3" s="20"/>
      <c r="M3" s="19" t="s">
        <v>29</v>
      </c>
      <c r="N3" s="20"/>
    </row>
    <row r="4" spans="2:14" s="3" customFormat="1" ht="15.75" thickBot="1" x14ac:dyDescent="0.3">
      <c r="B4" s="10"/>
      <c r="C4" s="11" t="s">
        <v>28</v>
      </c>
      <c r="D4" s="33" t="s">
        <v>9</v>
      </c>
      <c r="E4" s="11" t="s">
        <v>28</v>
      </c>
      <c r="F4" s="33" t="s">
        <v>9</v>
      </c>
      <c r="G4" s="11" t="s">
        <v>28</v>
      </c>
      <c r="H4" s="33" t="s">
        <v>9</v>
      </c>
      <c r="I4" s="11" t="s">
        <v>28</v>
      </c>
      <c r="J4" s="33" t="s">
        <v>9</v>
      </c>
      <c r="K4" s="11" t="s">
        <v>28</v>
      </c>
      <c r="L4" s="33" t="s">
        <v>9</v>
      </c>
      <c r="M4" s="11" t="s">
        <v>28</v>
      </c>
      <c r="N4" s="42" t="s">
        <v>9</v>
      </c>
    </row>
    <row r="5" spans="2:14" s="6" customFormat="1" ht="15.75" thickBot="1" x14ac:dyDescent="0.3">
      <c r="B5" s="21"/>
      <c r="C5" s="23">
        <v>877792</v>
      </c>
      <c r="D5" s="34">
        <v>0</v>
      </c>
      <c r="E5" s="24">
        <v>746880</v>
      </c>
      <c r="F5" s="34">
        <v>3691.7799999999997</v>
      </c>
      <c r="G5" s="23">
        <v>1086560</v>
      </c>
      <c r="H5" s="34">
        <v>75783.680000000008</v>
      </c>
      <c r="I5" s="23">
        <v>1729280</v>
      </c>
      <c r="J5" s="34">
        <v>135052.04999999999</v>
      </c>
      <c r="K5" s="23">
        <v>1734560</v>
      </c>
      <c r="L5" s="34">
        <v>132783.85</v>
      </c>
      <c r="M5" s="23">
        <v>1222640</v>
      </c>
      <c r="N5" s="43">
        <v>91373.420000000013</v>
      </c>
    </row>
    <row r="6" spans="2:14" s="6" customFormat="1" ht="15.75" thickBot="1" x14ac:dyDescent="0.3">
      <c r="C6" s="22"/>
      <c r="D6" s="32"/>
      <c r="E6" s="22"/>
      <c r="F6" s="32"/>
      <c r="G6" s="22"/>
      <c r="H6" s="32"/>
      <c r="I6" s="22"/>
      <c r="J6" s="32"/>
      <c r="K6" s="22"/>
      <c r="L6" s="32"/>
      <c r="M6" s="22"/>
      <c r="N6" s="32"/>
    </row>
    <row r="7" spans="2:14" ht="15.75" thickBot="1" x14ac:dyDescent="0.3">
      <c r="B7" s="16" t="s">
        <v>26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2:14" s="3" customFormat="1" x14ac:dyDescent="0.25">
      <c r="B8" s="9"/>
      <c r="C8" s="19" t="s">
        <v>1</v>
      </c>
      <c r="D8" s="20"/>
      <c r="E8" s="19" t="s">
        <v>3</v>
      </c>
      <c r="F8" s="20"/>
      <c r="G8" s="19" t="s">
        <v>4</v>
      </c>
      <c r="H8" s="20"/>
      <c r="I8" s="19" t="s">
        <v>5</v>
      </c>
      <c r="J8" s="20"/>
      <c r="K8" s="19" t="s">
        <v>6</v>
      </c>
      <c r="L8" s="20"/>
      <c r="M8" s="19" t="s">
        <v>29</v>
      </c>
      <c r="N8" s="20"/>
    </row>
    <row r="9" spans="2:14" s="3" customFormat="1" ht="15.75" thickBot="1" x14ac:dyDescent="0.3">
      <c r="B9" s="10"/>
      <c r="C9" s="11" t="s">
        <v>28</v>
      </c>
      <c r="D9" s="33" t="s">
        <v>9</v>
      </c>
      <c r="E9" s="11" t="s">
        <v>28</v>
      </c>
      <c r="F9" s="33" t="s">
        <v>9</v>
      </c>
      <c r="G9" s="11" t="s">
        <v>28</v>
      </c>
      <c r="H9" s="33" t="s">
        <v>9</v>
      </c>
      <c r="I9" s="11" t="s">
        <v>28</v>
      </c>
      <c r="J9" s="33" t="s">
        <v>9</v>
      </c>
      <c r="K9" s="11" t="s">
        <v>28</v>
      </c>
      <c r="L9" s="33" t="s">
        <v>9</v>
      </c>
      <c r="M9" s="11" t="s">
        <v>28</v>
      </c>
      <c r="N9" s="42" t="s">
        <v>9</v>
      </c>
    </row>
    <row r="10" spans="2:14" x14ac:dyDescent="0.25">
      <c r="B10" s="8" t="s">
        <v>10</v>
      </c>
      <c r="C10" s="7">
        <v>20296</v>
      </c>
      <c r="D10" s="35">
        <v>0</v>
      </c>
      <c r="E10" s="7">
        <v>16696</v>
      </c>
      <c r="F10" s="35">
        <v>0</v>
      </c>
      <c r="G10" s="7">
        <v>11520</v>
      </c>
      <c r="H10" s="35">
        <v>847.87</v>
      </c>
      <c r="I10" s="7">
        <v>13200</v>
      </c>
      <c r="J10" s="35">
        <v>909.48</v>
      </c>
      <c r="K10" s="7">
        <v>14160</v>
      </c>
      <c r="L10" s="35">
        <v>1120.06</v>
      </c>
      <c r="M10" s="7">
        <v>12000</v>
      </c>
      <c r="N10" s="44">
        <v>904.8</v>
      </c>
    </row>
    <row r="11" spans="2:14" x14ac:dyDescent="0.25">
      <c r="B11" s="8" t="s">
        <v>11</v>
      </c>
      <c r="C11" s="7">
        <v>23176</v>
      </c>
      <c r="D11" s="35">
        <v>0</v>
      </c>
      <c r="E11" s="7">
        <v>15496</v>
      </c>
      <c r="F11" s="35">
        <v>0</v>
      </c>
      <c r="G11" s="7">
        <v>14640</v>
      </c>
      <c r="H11" s="35">
        <v>1077.5</v>
      </c>
      <c r="I11" s="7">
        <v>13680</v>
      </c>
      <c r="J11" s="35">
        <v>1082.0899999999999</v>
      </c>
      <c r="K11" s="7">
        <v>6960</v>
      </c>
      <c r="L11" s="35">
        <v>550.54</v>
      </c>
      <c r="M11" s="7">
        <v>10800</v>
      </c>
      <c r="N11" s="44">
        <v>805.68</v>
      </c>
    </row>
    <row r="12" spans="2:14" x14ac:dyDescent="0.25">
      <c r="B12" s="8" t="s">
        <v>12</v>
      </c>
      <c r="C12" s="7">
        <v>19576</v>
      </c>
      <c r="D12" s="35">
        <v>0</v>
      </c>
      <c r="E12" s="7">
        <v>18376</v>
      </c>
      <c r="F12" s="35">
        <v>0</v>
      </c>
      <c r="G12" s="7">
        <v>17520</v>
      </c>
      <c r="H12" s="35">
        <v>1289.47</v>
      </c>
      <c r="I12" s="7">
        <v>11520</v>
      </c>
      <c r="J12" s="35">
        <v>911.23</v>
      </c>
      <c r="K12" s="7">
        <v>14880</v>
      </c>
      <c r="L12" s="35">
        <v>1177.01</v>
      </c>
      <c r="M12" s="7">
        <v>8160</v>
      </c>
      <c r="N12" s="44">
        <v>608.74</v>
      </c>
    </row>
    <row r="13" spans="2:14" x14ac:dyDescent="0.25">
      <c r="B13" s="8" t="s">
        <v>13</v>
      </c>
      <c r="C13" s="7">
        <v>21736</v>
      </c>
      <c r="D13" s="35">
        <v>0</v>
      </c>
      <c r="E13" s="7">
        <v>17896</v>
      </c>
      <c r="F13" s="35">
        <v>0</v>
      </c>
      <c r="G13" s="7">
        <v>18000</v>
      </c>
      <c r="H13" s="35">
        <v>1240.2</v>
      </c>
      <c r="I13" s="7">
        <v>19920</v>
      </c>
      <c r="J13" s="35">
        <v>1575.67</v>
      </c>
      <c r="K13" s="7">
        <v>15120</v>
      </c>
      <c r="L13" s="35">
        <v>1140.05</v>
      </c>
      <c r="M13" s="7">
        <v>12720</v>
      </c>
      <c r="N13" s="44">
        <v>948.91</v>
      </c>
    </row>
    <row r="14" spans="2:14" x14ac:dyDescent="0.25">
      <c r="B14" s="8" t="s">
        <v>14</v>
      </c>
      <c r="C14" s="7">
        <v>21976</v>
      </c>
      <c r="D14" s="35">
        <v>0</v>
      </c>
      <c r="E14" s="7">
        <v>21256</v>
      </c>
      <c r="F14" s="35">
        <v>0</v>
      </c>
      <c r="G14" s="7">
        <v>19200</v>
      </c>
      <c r="H14" s="35">
        <v>1322.88</v>
      </c>
      <c r="I14" s="7">
        <v>14400</v>
      </c>
      <c r="J14" s="35">
        <v>1139.04</v>
      </c>
      <c r="K14" s="7">
        <v>15840</v>
      </c>
      <c r="L14" s="35">
        <v>1194.3399999999999</v>
      </c>
      <c r="M14" s="7">
        <v>15600</v>
      </c>
      <c r="N14" s="44">
        <v>1163.76</v>
      </c>
    </row>
    <row r="15" spans="2:14" x14ac:dyDescent="0.25">
      <c r="B15" s="8" t="s">
        <v>15</v>
      </c>
      <c r="C15" s="7">
        <v>24616</v>
      </c>
      <c r="D15" s="35">
        <v>0</v>
      </c>
      <c r="E15" s="7">
        <v>21496</v>
      </c>
      <c r="F15" s="35">
        <v>0</v>
      </c>
      <c r="G15" s="7">
        <v>23280</v>
      </c>
      <c r="H15" s="35">
        <v>1603.99</v>
      </c>
      <c r="I15" s="7">
        <v>17280</v>
      </c>
      <c r="J15" s="35">
        <v>1366.85</v>
      </c>
      <c r="K15" s="7">
        <v>16320</v>
      </c>
      <c r="L15" s="35">
        <v>1230.53</v>
      </c>
      <c r="M15" s="7">
        <v>12720</v>
      </c>
      <c r="N15" s="44">
        <v>948.91</v>
      </c>
    </row>
    <row r="16" spans="2:14" x14ac:dyDescent="0.25">
      <c r="B16" s="8" t="s">
        <v>16</v>
      </c>
      <c r="C16" s="7">
        <v>23176</v>
      </c>
      <c r="D16" s="35">
        <v>0</v>
      </c>
      <c r="E16" s="7">
        <v>23656</v>
      </c>
      <c r="F16" s="35">
        <v>0</v>
      </c>
      <c r="G16" s="7">
        <v>21120</v>
      </c>
      <c r="H16" s="35">
        <v>1455.17</v>
      </c>
      <c r="I16" s="7">
        <v>17520</v>
      </c>
      <c r="J16" s="35">
        <v>1385.83</v>
      </c>
      <c r="K16" s="7">
        <v>15840</v>
      </c>
      <c r="L16" s="35">
        <v>1194.3399999999999</v>
      </c>
      <c r="M16" s="7">
        <v>19440</v>
      </c>
      <c r="N16" s="44">
        <v>1450.22</v>
      </c>
    </row>
    <row r="17" spans="2:14" x14ac:dyDescent="0.25">
      <c r="B17" s="8" t="s">
        <v>17</v>
      </c>
      <c r="C17" s="7">
        <v>21496</v>
      </c>
      <c r="D17" s="35">
        <v>0</v>
      </c>
      <c r="E17" s="7">
        <v>18856</v>
      </c>
      <c r="F17" s="35">
        <v>0</v>
      </c>
      <c r="G17" s="7">
        <v>16080</v>
      </c>
      <c r="H17" s="35">
        <v>1107.9100000000001</v>
      </c>
      <c r="I17" s="7">
        <v>12240</v>
      </c>
      <c r="J17" s="35">
        <v>968.18</v>
      </c>
      <c r="K17" s="7">
        <v>12480</v>
      </c>
      <c r="L17" s="35">
        <v>940.99</v>
      </c>
      <c r="M17" s="7" t="s">
        <v>18</v>
      </c>
      <c r="N17" s="44" t="s">
        <v>18</v>
      </c>
    </row>
    <row r="18" spans="2:14" x14ac:dyDescent="0.25">
      <c r="B18" s="8" t="s">
        <v>19</v>
      </c>
      <c r="C18" s="7">
        <v>25096</v>
      </c>
      <c r="D18" s="35">
        <v>0</v>
      </c>
      <c r="E18" s="7">
        <v>23416</v>
      </c>
      <c r="F18" s="35">
        <v>0</v>
      </c>
      <c r="G18" s="7">
        <v>21840</v>
      </c>
      <c r="H18" s="35">
        <v>1504.78</v>
      </c>
      <c r="I18" s="7">
        <v>19680</v>
      </c>
      <c r="J18" s="35">
        <v>1556.69</v>
      </c>
      <c r="K18" s="7">
        <v>18720</v>
      </c>
      <c r="L18" s="35">
        <v>1411.49</v>
      </c>
      <c r="M18" s="7" t="s">
        <v>18</v>
      </c>
      <c r="N18" s="44" t="s">
        <v>18</v>
      </c>
    </row>
    <row r="19" spans="2:14" x14ac:dyDescent="0.25">
      <c r="B19" s="8" t="s">
        <v>20</v>
      </c>
      <c r="C19" s="7">
        <v>21016</v>
      </c>
      <c r="D19" s="35">
        <v>0</v>
      </c>
      <c r="E19" s="7">
        <v>18616</v>
      </c>
      <c r="F19" s="35">
        <v>0</v>
      </c>
      <c r="G19" s="7">
        <v>16800</v>
      </c>
      <c r="H19" s="35">
        <v>1157.52</v>
      </c>
      <c r="I19" s="7">
        <v>18480</v>
      </c>
      <c r="J19" s="35">
        <v>1461.77</v>
      </c>
      <c r="K19" s="7">
        <v>10320</v>
      </c>
      <c r="L19" s="35">
        <v>778.13</v>
      </c>
      <c r="M19" s="7" t="s">
        <v>18</v>
      </c>
      <c r="N19" s="44" t="s">
        <v>18</v>
      </c>
    </row>
    <row r="20" spans="2:14" x14ac:dyDescent="0.25">
      <c r="B20" s="8" t="s">
        <v>21</v>
      </c>
      <c r="C20" s="7">
        <v>28456</v>
      </c>
      <c r="D20" s="35">
        <v>0</v>
      </c>
      <c r="E20" s="7">
        <v>22560</v>
      </c>
      <c r="F20" s="35">
        <v>0</v>
      </c>
      <c r="G20" s="7">
        <v>18240</v>
      </c>
      <c r="H20" s="35">
        <v>1256.74</v>
      </c>
      <c r="I20" s="7">
        <v>16800</v>
      </c>
      <c r="J20" s="35">
        <v>1328.88</v>
      </c>
      <c r="K20" s="7">
        <v>14400</v>
      </c>
      <c r="L20" s="35">
        <v>1085.76</v>
      </c>
      <c r="M20" s="7" t="s">
        <v>18</v>
      </c>
      <c r="N20" s="44" t="s">
        <v>18</v>
      </c>
    </row>
    <row r="21" spans="2:14" ht="15.75" thickBot="1" x14ac:dyDescent="0.3">
      <c r="B21" s="8" t="s">
        <v>22</v>
      </c>
      <c r="C21" s="7">
        <v>15976</v>
      </c>
      <c r="D21" s="35">
        <v>0</v>
      </c>
      <c r="E21" s="7">
        <v>21360</v>
      </c>
      <c r="F21" s="35">
        <v>1572.1</v>
      </c>
      <c r="G21" s="7">
        <v>16320</v>
      </c>
      <c r="H21" s="35">
        <v>1124.45</v>
      </c>
      <c r="I21" s="7">
        <v>15360</v>
      </c>
      <c r="J21" s="35">
        <v>1214.98</v>
      </c>
      <c r="K21" s="7">
        <v>11520</v>
      </c>
      <c r="L21" s="35">
        <v>868.61</v>
      </c>
      <c r="M21" s="7" t="s">
        <v>18</v>
      </c>
      <c r="N21" s="44" t="s">
        <v>18</v>
      </c>
    </row>
    <row r="22" spans="2:14" ht="15.75" thickBot="1" x14ac:dyDescent="0.3">
      <c r="B22" s="14" t="s">
        <v>23</v>
      </c>
      <c r="C22" s="15">
        <f>SUM(C10:C21)</f>
        <v>266592</v>
      </c>
      <c r="D22" s="36">
        <f>SUM(D10:D21)</f>
        <v>0</v>
      </c>
      <c r="E22" s="15">
        <f>SUM(E10:E21)</f>
        <v>239680</v>
      </c>
      <c r="F22" s="36">
        <f>SUM(F10:F21)</f>
        <v>1572.1</v>
      </c>
      <c r="G22" s="15">
        <f>SUM(G10:G21)</f>
        <v>214560</v>
      </c>
      <c r="H22" s="36">
        <f>SUM(H10:H21)</f>
        <v>14988.480000000001</v>
      </c>
      <c r="I22" s="15">
        <f>SUM(I10:I21)</f>
        <v>190080</v>
      </c>
      <c r="J22" s="36">
        <f>SUM(J10:J21)</f>
        <v>14900.690000000002</v>
      </c>
      <c r="K22" s="15">
        <f>SUM(K10:K21)</f>
        <v>166560</v>
      </c>
      <c r="L22" s="36">
        <f>SUM(L10:L21)</f>
        <v>12691.85</v>
      </c>
      <c r="M22" s="15">
        <f>SUM(M10:M21)</f>
        <v>91440</v>
      </c>
      <c r="N22" s="45">
        <f>SUM(N10:N21)</f>
        <v>6831.02</v>
      </c>
    </row>
    <row r="23" spans="2:14" s="6" customFormat="1" ht="15.75" thickBot="1" x14ac:dyDescent="0.3">
      <c r="B23" s="12"/>
      <c r="C23" s="13"/>
      <c r="D23" s="37"/>
      <c r="E23" s="13"/>
      <c r="F23" s="37"/>
      <c r="G23" s="13"/>
      <c r="H23" s="37"/>
      <c r="I23" s="13"/>
      <c r="J23" s="37"/>
      <c r="K23" s="13"/>
      <c r="L23" s="37"/>
      <c r="M23" s="13"/>
      <c r="N23" s="37"/>
    </row>
    <row r="24" spans="2:14" ht="15.75" thickBot="1" x14ac:dyDescent="0.3">
      <c r="B24" s="16" t="s">
        <v>27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2:14" s="3" customFormat="1" x14ac:dyDescent="0.25">
      <c r="B25" s="9"/>
      <c r="C25" s="19" t="s">
        <v>1</v>
      </c>
      <c r="D25" s="20"/>
      <c r="E25" s="19" t="s">
        <v>3</v>
      </c>
      <c r="F25" s="20"/>
      <c r="G25" s="19" t="s">
        <v>4</v>
      </c>
      <c r="H25" s="20"/>
      <c r="I25" s="19" t="s">
        <v>5</v>
      </c>
      <c r="J25" s="20"/>
      <c r="K25" s="19" t="s">
        <v>6</v>
      </c>
      <c r="L25" s="20"/>
      <c r="M25" s="19" t="s">
        <v>29</v>
      </c>
      <c r="N25" s="20"/>
    </row>
    <row r="26" spans="2:14" s="3" customFormat="1" ht="15.75" thickBot="1" x14ac:dyDescent="0.3">
      <c r="B26" s="10"/>
      <c r="C26" s="11" t="s">
        <v>28</v>
      </c>
      <c r="D26" s="33" t="s">
        <v>9</v>
      </c>
      <c r="E26" s="11" t="s">
        <v>28</v>
      </c>
      <c r="F26" s="33" t="s">
        <v>9</v>
      </c>
      <c r="G26" s="11" t="s">
        <v>28</v>
      </c>
      <c r="H26" s="33" t="s">
        <v>9</v>
      </c>
      <c r="I26" s="11" t="s">
        <v>28</v>
      </c>
      <c r="J26" s="33" t="s">
        <v>9</v>
      </c>
      <c r="K26" s="11" t="s">
        <v>28</v>
      </c>
      <c r="L26" s="33" t="s">
        <v>9</v>
      </c>
      <c r="M26" s="11" t="s">
        <v>28</v>
      </c>
      <c r="N26" s="42" t="s">
        <v>9</v>
      </c>
    </row>
    <row r="27" spans="2:14" x14ac:dyDescent="0.25">
      <c r="B27" s="25" t="s">
        <v>10</v>
      </c>
      <c r="C27" s="29">
        <v>65600</v>
      </c>
      <c r="D27" s="38">
        <v>0</v>
      </c>
      <c r="E27" s="29">
        <v>65600</v>
      </c>
      <c r="F27" s="38">
        <v>0</v>
      </c>
      <c r="G27" s="29">
        <v>49600</v>
      </c>
      <c r="H27" s="38">
        <v>3650.56</v>
      </c>
      <c r="I27" s="29">
        <v>156800</v>
      </c>
      <c r="J27" s="38">
        <v>10803.52</v>
      </c>
      <c r="K27" s="29">
        <v>148800</v>
      </c>
      <c r="L27" s="38">
        <v>11770.08</v>
      </c>
      <c r="M27" s="29">
        <v>193600</v>
      </c>
      <c r="N27" s="38">
        <v>14597.44</v>
      </c>
    </row>
    <row r="28" spans="2:14" x14ac:dyDescent="0.25">
      <c r="B28" s="26" t="s">
        <v>11</v>
      </c>
      <c r="C28" s="29">
        <v>78400</v>
      </c>
      <c r="D28" s="39">
        <v>0</v>
      </c>
      <c r="E28" s="29">
        <v>62400</v>
      </c>
      <c r="F28" s="39">
        <v>0</v>
      </c>
      <c r="G28" s="29">
        <v>49600</v>
      </c>
      <c r="H28" s="39">
        <v>3650.56</v>
      </c>
      <c r="I28" s="29">
        <v>182400</v>
      </c>
      <c r="J28" s="39">
        <v>14427.84</v>
      </c>
      <c r="K28" s="29">
        <v>113600</v>
      </c>
      <c r="L28" s="39">
        <v>8985.76</v>
      </c>
      <c r="M28" s="29">
        <v>235200</v>
      </c>
      <c r="N28" s="39">
        <v>17545.919999999998</v>
      </c>
    </row>
    <row r="29" spans="2:14" x14ac:dyDescent="0.25">
      <c r="B29" s="26" t="s">
        <v>12</v>
      </c>
      <c r="C29" s="29">
        <v>75200</v>
      </c>
      <c r="D29" s="39">
        <v>0</v>
      </c>
      <c r="E29" s="29">
        <v>68800</v>
      </c>
      <c r="F29" s="39">
        <v>0</v>
      </c>
      <c r="G29" s="29">
        <v>52800</v>
      </c>
      <c r="H29" s="39">
        <v>3886.08</v>
      </c>
      <c r="I29" s="29">
        <v>142400</v>
      </c>
      <c r="J29" s="39">
        <v>11263.84</v>
      </c>
      <c r="K29" s="29">
        <v>241600</v>
      </c>
      <c r="L29" s="39">
        <v>19110.560000000001</v>
      </c>
      <c r="M29" s="29">
        <v>160000</v>
      </c>
      <c r="N29" s="39">
        <v>11936</v>
      </c>
    </row>
    <row r="30" spans="2:14" x14ac:dyDescent="0.25">
      <c r="B30" s="26" t="s">
        <v>13</v>
      </c>
      <c r="C30" s="29">
        <v>62400</v>
      </c>
      <c r="D30" s="39">
        <v>0</v>
      </c>
      <c r="E30" s="29">
        <v>68800</v>
      </c>
      <c r="F30" s="39">
        <v>0</v>
      </c>
      <c r="G30" s="29">
        <v>48000</v>
      </c>
      <c r="H30" s="39">
        <v>3307.2</v>
      </c>
      <c r="I30" s="29">
        <v>64000</v>
      </c>
      <c r="J30" s="39">
        <v>5062.3999999999996</v>
      </c>
      <c r="K30" s="29">
        <v>195200</v>
      </c>
      <c r="L30" s="39">
        <v>14718.08</v>
      </c>
      <c r="M30" s="29">
        <v>211200</v>
      </c>
      <c r="N30" s="39">
        <v>15755.52</v>
      </c>
    </row>
    <row r="31" spans="2:14" x14ac:dyDescent="0.25">
      <c r="B31" s="26" t="s">
        <v>14</v>
      </c>
      <c r="C31" s="29">
        <v>59200</v>
      </c>
      <c r="D31" s="39">
        <v>0</v>
      </c>
      <c r="E31" s="29">
        <v>41600</v>
      </c>
      <c r="F31" s="39">
        <v>0</v>
      </c>
      <c r="G31" s="29">
        <v>35200</v>
      </c>
      <c r="H31" s="39">
        <v>2425.2800000000002</v>
      </c>
      <c r="I31" s="29">
        <v>265600</v>
      </c>
      <c r="J31" s="39">
        <v>21008.959999999999</v>
      </c>
      <c r="K31" s="29">
        <v>153600</v>
      </c>
      <c r="L31" s="39">
        <v>11581.44</v>
      </c>
      <c r="M31" s="29">
        <v>123200</v>
      </c>
      <c r="N31" s="39">
        <v>9190.7199999999993</v>
      </c>
    </row>
    <row r="32" spans="2:14" x14ac:dyDescent="0.25">
      <c r="B32" s="26" t="s">
        <v>15</v>
      </c>
      <c r="C32" s="29">
        <v>43200</v>
      </c>
      <c r="D32" s="39">
        <v>0</v>
      </c>
      <c r="E32" s="29">
        <v>24000</v>
      </c>
      <c r="F32" s="39">
        <v>0</v>
      </c>
      <c r="G32" s="29">
        <v>64000</v>
      </c>
      <c r="H32" s="39">
        <v>4409.6000000000004</v>
      </c>
      <c r="I32" s="29">
        <v>118400</v>
      </c>
      <c r="J32" s="39">
        <v>9365.44</v>
      </c>
      <c r="K32" s="29">
        <v>108800</v>
      </c>
      <c r="L32" s="39">
        <v>8203.52</v>
      </c>
      <c r="M32" s="29">
        <v>89600</v>
      </c>
      <c r="N32" s="39">
        <v>6684.16</v>
      </c>
    </row>
    <row r="33" spans="1:15" x14ac:dyDescent="0.25">
      <c r="B33" s="26" t="s">
        <v>16</v>
      </c>
      <c r="C33" s="29">
        <v>28800</v>
      </c>
      <c r="D33" s="39">
        <v>0</v>
      </c>
      <c r="E33" s="29">
        <v>25600</v>
      </c>
      <c r="F33" s="39">
        <v>0</v>
      </c>
      <c r="G33" s="29">
        <v>86400</v>
      </c>
      <c r="H33" s="39">
        <v>5952.96</v>
      </c>
      <c r="I33" s="29">
        <v>81600</v>
      </c>
      <c r="J33" s="39">
        <v>6454.56</v>
      </c>
      <c r="K33" s="29">
        <v>75200</v>
      </c>
      <c r="L33" s="39">
        <v>5670.08</v>
      </c>
      <c r="M33" s="29">
        <v>118400</v>
      </c>
      <c r="N33" s="39">
        <v>8832.64</v>
      </c>
    </row>
    <row r="34" spans="1:15" x14ac:dyDescent="0.25">
      <c r="B34" s="26" t="s">
        <v>17</v>
      </c>
      <c r="C34" s="29">
        <v>35200</v>
      </c>
      <c r="D34" s="39">
        <v>0</v>
      </c>
      <c r="E34" s="29">
        <v>20800</v>
      </c>
      <c r="F34" s="39">
        <v>0</v>
      </c>
      <c r="G34" s="29">
        <v>62400</v>
      </c>
      <c r="H34" s="39">
        <v>4299.3599999999997</v>
      </c>
      <c r="I34" s="29">
        <v>73600</v>
      </c>
      <c r="J34" s="39">
        <v>5821.76</v>
      </c>
      <c r="K34" s="29">
        <v>68800</v>
      </c>
      <c r="L34" s="39">
        <v>5187.5200000000004</v>
      </c>
      <c r="M34" s="29" t="s">
        <v>18</v>
      </c>
      <c r="N34" s="39" t="s">
        <v>18</v>
      </c>
    </row>
    <row r="35" spans="1:15" x14ac:dyDescent="0.25">
      <c r="B35" s="26" t="s">
        <v>19</v>
      </c>
      <c r="C35" s="29">
        <v>30400</v>
      </c>
      <c r="D35" s="39">
        <v>0</v>
      </c>
      <c r="E35" s="29">
        <v>27200</v>
      </c>
      <c r="F35" s="39">
        <v>0</v>
      </c>
      <c r="G35" s="29">
        <v>83200</v>
      </c>
      <c r="H35" s="39">
        <v>5732.48</v>
      </c>
      <c r="I35" s="29">
        <v>73600</v>
      </c>
      <c r="J35" s="39">
        <v>5821.76</v>
      </c>
      <c r="K35" s="29">
        <v>96000</v>
      </c>
      <c r="L35" s="39">
        <v>7238.4</v>
      </c>
      <c r="M35" s="29" t="s">
        <v>18</v>
      </c>
      <c r="N35" s="39" t="s">
        <v>18</v>
      </c>
    </row>
    <row r="36" spans="1:15" x14ac:dyDescent="0.25">
      <c r="B36" s="26" t="s">
        <v>20</v>
      </c>
      <c r="C36" s="29">
        <v>27200</v>
      </c>
      <c r="D36" s="39">
        <v>0</v>
      </c>
      <c r="E36" s="29">
        <v>24000</v>
      </c>
      <c r="F36" s="39">
        <v>0</v>
      </c>
      <c r="G36" s="29">
        <v>68800</v>
      </c>
      <c r="H36" s="39">
        <v>4740.32</v>
      </c>
      <c r="I36" s="29">
        <v>105600</v>
      </c>
      <c r="J36" s="39">
        <v>8352.9599999999991</v>
      </c>
      <c r="K36" s="29">
        <v>112000</v>
      </c>
      <c r="L36" s="39">
        <v>8444.7999999999993</v>
      </c>
      <c r="M36" s="29" t="s">
        <v>18</v>
      </c>
      <c r="N36" s="39" t="s">
        <v>18</v>
      </c>
    </row>
    <row r="37" spans="1:15" x14ac:dyDescent="0.25">
      <c r="B37" s="26" t="s">
        <v>21</v>
      </c>
      <c r="C37" s="29">
        <v>48000</v>
      </c>
      <c r="D37" s="39">
        <v>0</v>
      </c>
      <c r="E37" s="29">
        <v>49600</v>
      </c>
      <c r="F37" s="39">
        <v>0</v>
      </c>
      <c r="G37" s="29">
        <v>128000</v>
      </c>
      <c r="H37" s="39">
        <v>8819.2000000000007</v>
      </c>
      <c r="I37" s="29">
        <v>89600</v>
      </c>
      <c r="J37" s="39">
        <v>7087.36</v>
      </c>
      <c r="K37" s="29">
        <v>100800</v>
      </c>
      <c r="L37" s="39">
        <v>7600.32</v>
      </c>
      <c r="M37" s="29" t="s">
        <v>18</v>
      </c>
      <c r="N37" s="39" t="s">
        <v>18</v>
      </c>
    </row>
    <row r="38" spans="1:15" ht="15.75" thickBot="1" x14ac:dyDescent="0.3">
      <c r="B38" s="26" t="s">
        <v>22</v>
      </c>
      <c r="C38" s="29">
        <v>57600</v>
      </c>
      <c r="D38" s="39">
        <v>0</v>
      </c>
      <c r="E38" s="29">
        <v>28800</v>
      </c>
      <c r="F38" s="39">
        <v>2119.6799999999998</v>
      </c>
      <c r="G38" s="29">
        <v>144000</v>
      </c>
      <c r="H38" s="39">
        <v>9921.6</v>
      </c>
      <c r="I38" s="29">
        <v>185600</v>
      </c>
      <c r="J38" s="39">
        <v>14680.96</v>
      </c>
      <c r="K38" s="29">
        <v>153600</v>
      </c>
      <c r="L38" s="39">
        <v>11581.44</v>
      </c>
      <c r="M38" s="29" t="s">
        <v>18</v>
      </c>
      <c r="N38" s="39" t="s">
        <v>18</v>
      </c>
    </row>
    <row r="39" spans="1:15" ht="15.75" thickBot="1" x14ac:dyDescent="0.3">
      <c r="B39" s="27" t="s">
        <v>23</v>
      </c>
      <c r="C39" s="46">
        <f t="shared" ref="C39:N39" si="0">SUM(C27:C38)</f>
        <v>611200</v>
      </c>
      <c r="D39" s="47">
        <f t="shared" si="0"/>
        <v>0</v>
      </c>
      <c r="E39" s="46">
        <f t="shared" si="0"/>
        <v>507200</v>
      </c>
      <c r="F39" s="47">
        <f t="shared" si="0"/>
        <v>2119.6799999999998</v>
      </c>
      <c r="G39" s="46">
        <f t="shared" si="0"/>
        <v>872000</v>
      </c>
      <c r="H39" s="47">
        <f t="shared" si="0"/>
        <v>60795.200000000004</v>
      </c>
      <c r="I39" s="46">
        <f t="shared" si="0"/>
        <v>1539200</v>
      </c>
      <c r="J39" s="47">
        <f t="shared" si="0"/>
        <v>120151.35999999999</v>
      </c>
      <c r="K39" s="46">
        <f t="shared" si="0"/>
        <v>1568000</v>
      </c>
      <c r="L39" s="47">
        <f t="shared" si="0"/>
        <v>120092</v>
      </c>
      <c r="M39" s="46">
        <f t="shared" si="0"/>
        <v>1131200</v>
      </c>
      <c r="N39" s="47">
        <f t="shared" si="0"/>
        <v>84542.400000000009</v>
      </c>
    </row>
    <row r="40" spans="1:15" s="6" customFormat="1" x14ac:dyDescent="0.25">
      <c r="A40" s="31"/>
      <c r="B40" s="31"/>
      <c r="C40" s="30"/>
      <c r="D40" s="40"/>
      <c r="E40" s="30"/>
      <c r="F40" s="40"/>
      <c r="G40" s="30"/>
      <c r="H40" s="40"/>
      <c r="I40" s="30"/>
      <c r="J40" s="40"/>
      <c r="K40" s="30"/>
      <c r="L40" s="40"/>
      <c r="M40" s="30"/>
      <c r="N40" s="40"/>
    </row>
    <row r="41" spans="1:15" ht="15.75" thickBot="1" x14ac:dyDescent="0.3">
      <c r="B41" s="28" t="s">
        <v>25</v>
      </c>
      <c r="C41" s="5">
        <f>SUM(C22,C39)</f>
        <v>877792</v>
      </c>
      <c r="D41" s="41">
        <f>SUM(D22,D39)</f>
        <v>0</v>
      </c>
      <c r="E41" s="5">
        <f>SUM(E22,E39)</f>
        <v>746880</v>
      </c>
      <c r="F41" s="41">
        <f>SUM(F22,F39)</f>
        <v>3691.7799999999997</v>
      </c>
      <c r="G41" s="5">
        <f>SUM(G22,G39)</f>
        <v>1086560</v>
      </c>
      <c r="H41" s="41">
        <f>SUM(H22,H39)</f>
        <v>75783.680000000008</v>
      </c>
      <c r="I41" s="5">
        <f>SUM(I22,I39)</f>
        <v>1729280</v>
      </c>
      <c r="J41" s="41">
        <f>SUM(J22,J39)</f>
        <v>135052.04999999999</v>
      </c>
      <c r="K41" s="5">
        <f>SUM(K22,K39)</f>
        <v>1734560</v>
      </c>
      <c r="L41" s="41">
        <f>SUM(L22,L39)</f>
        <v>132783.85</v>
      </c>
      <c r="M41" s="5">
        <f>SUM(M22,M39)</f>
        <v>1222640</v>
      </c>
      <c r="N41" s="41">
        <f>SUM(N22,N39)</f>
        <v>91373.420000000013</v>
      </c>
    </row>
    <row r="42" spans="1:15" s="6" customFormat="1" x14ac:dyDescent="0.25">
      <c r="D42" s="32"/>
      <c r="F42" s="32"/>
      <c r="H42" s="32"/>
      <c r="J42" s="32"/>
      <c r="L42" s="32"/>
      <c r="N42" s="32"/>
    </row>
    <row r="43" spans="1:15" x14ac:dyDescent="0.25">
      <c r="B43" s="6"/>
      <c r="C43" s="6"/>
      <c r="D43" s="32"/>
      <c r="E43" s="6"/>
      <c r="F43" s="32"/>
      <c r="G43" s="6"/>
      <c r="H43" s="32"/>
      <c r="I43" s="6"/>
      <c r="J43" s="32"/>
      <c r="K43" s="6"/>
      <c r="L43" s="32"/>
      <c r="M43" s="6"/>
      <c r="N43" s="32"/>
      <c r="O43" s="6"/>
    </row>
    <row r="44" spans="1:15" x14ac:dyDescent="0.25">
      <c r="B44" s="6"/>
      <c r="C44" s="6"/>
      <c r="D44" s="32"/>
      <c r="E44" s="6"/>
      <c r="F44" s="32"/>
      <c r="G44" s="6"/>
      <c r="H44" s="32"/>
      <c r="I44" s="6"/>
      <c r="J44" s="32"/>
      <c r="K44" s="6"/>
      <c r="L44" s="32"/>
      <c r="M44" s="6"/>
      <c r="N44" s="32"/>
      <c r="O44" s="6"/>
    </row>
    <row r="45" spans="1:15" x14ac:dyDescent="0.25">
      <c r="B45" s="6"/>
      <c r="C45" s="6"/>
      <c r="D45" s="32"/>
      <c r="E45" s="6"/>
      <c r="F45" s="32"/>
      <c r="G45" s="6"/>
      <c r="H45" s="32"/>
      <c r="I45" s="6"/>
      <c r="J45" s="32"/>
      <c r="K45" s="6"/>
      <c r="L45" s="32"/>
      <c r="M45" s="6"/>
      <c r="N45" s="32"/>
      <c r="O45" s="6"/>
    </row>
    <row r="46" spans="1:15" x14ac:dyDescent="0.25">
      <c r="B46" s="6"/>
      <c r="C46" s="6"/>
      <c r="D46" s="32"/>
      <c r="E46" s="6"/>
      <c r="F46" s="32"/>
      <c r="G46" s="6"/>
      <c r="H46" s="32"/>
      <c r="I46" s="6"/>
      <c r="J46" s="32"/>
      <c r="K46" s="6"/>
      <c r="L46" s="32"/>
      <c r="M46" s="6"/>
      <c r="N46" s="32"/>
      <c r="O46" s="6"/>
    </row>
    <row r="47" spans="1:15" x14ac:dyDescent="0.25">
      <c r="B47" s="6"/>
      <c r="C47" s="6"/>
      <c r="D47" s="32"/>
      <c r="E47" s="6"/>
      <c r="F47" s="32"/>
      <c r="G47" s="6"/>
      <c r="H47" s="32"/>
      <c r="I47" s="6"/>
      <c r="J47" s="32"/>
      <c r="K47" s="6"/>
      <c r="L47" s="32"/>
      <c r="M47" s="6"/>
      <c r="N47" s="32"/>
      <c r="O47" s="6"/>
    </row>
    <row r="48" spans="1:15" x14ac:dyDescent="0.25">
      <c r="B48" s="6"/>
      <c r="C48" s="6"/>
      <c r="D48" s="32"/>
      <c r="E48" s="6"/>
      <c r="F48" s="32"/>
      <c r="G48" s="6"/>
      <c r="H48" s="32"/>
      <c r="I48" s="6"/>
      <c r="J48" s="32"/>
      <c r="K48" s="6"/>
      <c r="L48" s="32"/>
      <c r="M48" s="6"/>
      <c r="N48" s="32"/>
      <c r="O48" s="6"/>
    </row>
    <row r="49" spans="2:15" x14ac:dyDescent="0.25">
      <c r="B49" s="6"/>
      <c r="C49" s="6"/>
      <c r="D49" s="32"/>
      <c r="E49" s="6"/>
      <c r="F49" s="32"/>
      <c r="G49" s="6"/>
      <c r="H49" s="32"/>
      <c r="I49" s="6"/>
      <c r="J49" s="32"/>
      <c r="K49" s="6"/>
      <c r="L49" s="32"/>
      <c r="M49" s="6"/>
      <c r="N49" s="32"/>
      <c r="O49" s="6"/>
    </row>
    <row r="50" spans="2:15" x14ac:dyDescent="0.25">
      <c r="B50" s="6"/>
      <c r="C50" s="6"/>
      <c r="D50" s="32"/>
      <c r="E50" s="6"/>
      <c r="F50" s="32"/>
      <c r="G50" s="6"/>
      <c r="H50" s="32"/>
      <c r="I50" s="6"/>
      <c r="J50" s="32"/>
      <c r="K50" s="6"/>
      <c r="L50" s="32"/>
      <c r="M50" s="6"/>
      <c r="N50" s="32"/>
      <c r="O50" s="6"/>
    </row>
    <row r="51" spans="2:15" x14ac:dyDescent="0.25">
      <c r="B51" s="6"/>
      <c r="C51" s="6"/>
      <c r="D51" s="32"/>
      <c r="E51" s="6"/>
      <c r="F51" s="32"/>
      <c r="G51" s="6"/>
      <c r="H51" s="32"/>
      <c r="I51" s="6"/>
      <c r="J51" s="32"/>
      <c r="K51" s="6"/>
      <c r="L51" s="32"/>
      <c r="M51" s="6"/>
      <c r="N51" s="32"/>
      <c r="O51" s="6"/>
    </row>
    <row r="52" spans="2:15" x14ac:dyDescent="0.25">
      <c r="B52" s="6"/>
      <c r="C52" s="6"/>
      <c r="D52" s="32"/>
      <c r="E52" s="6"/>
      <c r="F52" s="32"/>
      <c r="G52" s="6"/>
      <c r="H52" s="32"/>
      <c r="I52" s="6"/>
      <c r="J52" s="32"/>
      <c r="K52" s="6"/>
      <c r="L52" s="32"/>
      <c r="M52" s="6"/>
      <c r="N52" s="32"/>
      <c r="O52" s="6"/>
    </row>
    <row r="53" spans="2:15" x14ac:dyDescent="0.25">
      <c r="B53" s="6"/>
      <c r="C53" s="6"/>
      <c r="D53" s="32"/>
      <c r="E53" s="6"/>
      <c r="F53" s="32"/>
      <c r="G53" s="6"/>
      <c r="H53" s="32"/>
      <c r="I53" s="6"/>
      <c r="J53" s="32"/>
      <c r="K53" s="6"/>
      <c r="L53" s="32"/>
      <c r="M53" s="6"/>
      <c r="N53" s="32"/>
      <c r="O53" s="6"/>
    </row>
    <row r="54" spans="2:15" x14ac:dyDescent="0.25">
      <c r="B54" s="6"/>
      <c r="C54" s="6"/>
      <c r="D54" s="32"/>
      <c r="E54" s="6"/>
      <c r="F54" s="32"/>
      <c r="G54" s="6"/>
      <c r="H54" s="32"/>
      <c r="I54" s="6"/>
      <c r="J54" s="32"/>
      <c r="K54" s="6"/>
      <c r="L54" s="32"/>
      <c r="M54" s="6"/>
      <c r="N54" s="32"/>
      <c r="O54" s="6"/>
    </row>
    <row r="55" spans="2:15" x14ac:dyDescent="0.25">
      <c r="B55" s="6"/>
      <c r="C55" s="6"/>
      <c r="D55" s="32"/>
      <c r="E55" s="6"/>
      <c r="F55" s="32"/>
      <c r="G55" s="6"/>
      <c r="H55" s="32"/>
      <c r="I55" s="6"/>
      <c r="J55" s="32"/>
      <c r="K55" s="6"/>
      <c r="L55" s="32"/>
      <c r="M55" s="6"/>
      <c r="N55" s="32"/>
      <c r="O55" s="6"/>
    </row>
    <row r="56" spans="2:15" x14ac:dyDescent="0.25">
      <c r="B56" s="6"/>
      <c r="C56" s="6"/>
      <c r="D56" s="32"/>
      <c r="E56" s="6"/>
      <c r="F56" s="32"/>
      <c r="G56" s="6"/>
      <c r="H56" s="32"/>
      <c r="I56" s="6"/>
      <c r="J56" s="32"/>
      <c r="K56" s="6"/>
      <c r="L56" s="32"/>
      <c r="M56" s="6"/>
      <c r="N56" s="32"/>
      <c r="O56" s="6"/>
    </row>
    <row r="57" spans="2:15" x14ac:dyDescent="0.25">
      <c r="B57" s="6"/>
      <c r="C57" s="6"/>
      <c r="D57" s="32"/>
      <c r="E57" s="6"/>
      <c r="F57" s="32"/>
      <c r="G57" s="6"/>
      <c r="H57" s="32"/>
      <c r="I57" s="6"/>
      <c r="J57" s="32"/>
      <c r="K57" s="6"/>
      <c r="L57" s="32"/>
      <c r="M57" s="6"/>
      <c r="N57" s="32"/>
      <c r="O57" s="6"/>
    </row>
    <row r="58" spans="2:15" x14ac:dyDescent="0.25">
      <c r="B58" s="6"/>
      <c r="C58" s="6"/>
      <c r="D58" s="32"/>
      <c r="E58" s="6"/>
      <c r="F58" s="32"/>
      <c r="G58" s="6"/>
      <c r="H58" s="32"/>
      <c r="I58" s="6"/>
      <c r="J58" s="32"/>
      <c r="K58" s="6"/>
      <c r="L58" s="32"/>
      <c r="M58" s="6"/>
      <c r="N58" s="32"/>
      <c r="O58" s="6"/>
    </row>
    <row r="59" spans="2:15" x14ac:dyDescent="0.25">
      <c r="B59" s="6"/>
      <c r="C59" s="6"/>
      <c r="D59" s="32"/>
      <c r="E59" s="6"/>
      <c r="F59" s="32"/>
      <c r="G59" s="6"/>
      <c r="H59" s="32"/>
      <c r="I59" s="6"/>
      <c r="J59" s="32"/>
      <c r="K59" s="6"/>
      <c r="L59" s="32"/>
      <c r="M59" s="6"/>
      <c r="N59" s="32"/>
      <c r="O59" s="6"/>
    </row>
    <row r="60" spans="2:15" x14ac:dyDescent="0.25">
      <c r="B60" s="6"/>
      <c r="C60" s="6"/>
      <c r="D60" s="32"/>
      <c r="E60" s="6"/>
      <c r="F60" s="32"/>
      <c r="G60" s="6"/>
      <c r="H60" s="32"/>
      <c r="I60" s="6"/>
      <c r="J60" s="32"/>
      <c r="K60" s="6"/>
      <c r="L60" s="32"/>
      <c r="M60" s="6"/>
      <c r="N60" s="32"/>
      <c r="O60" s="6"/>
    </row>
    <row r="61" spans="2:15" x14ac:dyDescent="0.25">
      <c r="B61" s="6"/>
      <c r="C61" s="6"/>
      <c r="D61" s="32"/>
      <c r="E61" s="6"/>
      <c r="F61" s="32"/>
      <c r="G61" s="6"/>
      <c r="H61" s="32"/>
      <c r="I61" s="6"/>
      <c r="J61" s="32"/>
      <c r="K61" s="6"/>
      <c r="L61" s="32"/>
      <c r="M61" s="6"/>
      <c r="N61" s="32"/>
      <c r="O61" s="6"/>
    </row>
    <row r="62" spans="2:15" x14ac:dyDescent="0.25">
      <c r="B62" s="6"/>
      <c r="C62" s="6"/>
      <c r="D62" s="32"/>
      <c r="E62" s="6"/>
      <c r="F62" s="32"/>
      <c r="G62" s="6"/>
      <c r="H62" s="32"/>
      <c r="I62" s="6"/>
      <c r="J62" s="32"/>
      <c r="K62" s="6"/>
      <c r="L62" s="32"/>
      <c r="M62" s="6"/>
      <c r="N62" s="32"/>
      <c r="O62" s="6"/>
    </row>
    <row r="63" spans="2:15" x14ac:dyDescent="0.25">
      <c r="B63" s="6"/>
      <c r="C63" s="6"/>
      <c r="D63" s="32"/>
      <c r="E63" s="6"/>
      <c r="F63" s="32"/>
      <c r="G63" s="6"/>
      <c r="H63" s="32"/>
      <c r="I63" s="6"/>
      <c r="J63" s="32"/>
      <c r="K63" s="6"/>
      <c r="L63" s="32"/>
      <c r="M63" s="6"/>
      <c r="N63" s="32"/>
      <c r="O63" s="6"/>
    </row>
    <row r="64" spans="2:15" x14ac:dyDescent="0.25">
      <c r="B64" s="6"/>
      <c r="C64" s="6"/>
      <c r="D64" s="32"/>
      <c r="E64" s="6"/>
      <c r="F64" s="32"/>
      <c r="G64" s="6"/>
      <c r="H64" s="32"/>
      <c r="I64" s="6"/>
      <c r="J64" s="32"/>
      <c r="K64" s="6"/>
      <c r="L64" s="32"/>
      <c r="M64" s="6"/>
      <c r="N64" s="32"/>
      <c r="O64" s="6"/>
    </row>
    <row r="65" spans="2:15" x14ac:dyDescent="0.25">
      <c r="B65" s="6"/>
      <c r="C65" s="6"/>
      <c r="D65" s="32"/>
      <c r="E65" s="6"/>
      <c r="F65" s="32"/>
      <c r="G65" s="6"/>
      <c r="H65" s="32"/>
      <c r="I65" s="6"/>
      <c r="J65" s="32"/>
      <c r="K65" s="6"/>
      <c r="L65" s="32"/>
      <c r="M65" s="6"/>
      <c r="N65" s="32"/>
      <c r="O65" s="6"/>
    </row>
    <row r="66" spans="2:15" x14ac:dyDescent="0.25">
      <c r="B66" s="6"/>
      <c r="C66" s="6"/>
      <c r="D66" s="32"/>
      <c r="E66" s="6"/>
      <c r="F66" s="32"/>
      <c r="G66" s="6"/>
      <c r="H66" s="32"/>
      <c r="I66" s="6"/>
      <c r="J66" s="32"/>
      <c r="K66" s="6"/>
      <c r="L66" s="32"/>
      <c r="M66" s="6"/>
      <c r="N66" s="32"/>
      <c r="O66" s="6"/>
    </row>
    <row r="67" spans="2:15" x14ac:dyDescent="0.25">
      <c r="B67" s="6"/>
      <c r="C67" s="6"/>
      <c r="D67" s="32"/>
      <c r="E67" s="6"/>
      <c r="F67" s="32"/>
      <c r="G67" s="6"/>
      <c r="H67" s="32"/>
      <c r="I67" s="6"/>
      <c r="J67" s="32"/>
      <c r="K67" s="6"/>
      <c r="L67" s="32"/>
      <c r="M67" s="6"/>
      <c r="N67" s="32"/>
      <c r="O67" s="6"/>
    </row>
    <row r="68" spans="2:15" x14ac:dyDescent="0.25">
      <c r="B68" s="6"/>
      <c r="C68" s="6"/>
      <c r="D68" s="32"/>
      <c r="E68" s="6"/>
      <c r="F68" s="32"/>
      <c r="G68" s="6"/>
      <c r="H68" s="32"/>
      <c r="I68" s="6"/>
      <c r="J68" s="32"/>
      <c r="K68" s="6"/>
      <c r="L68" s="32"/>
      <c r="M68" s="6"/>
      <c r="N68" s="32"/>
      <c r="O68" s="6"/>
    </row>
    <row r="69" spans="2:15" x14ac:dyDescent="0.25">
      <c r="B69" s="6"/>
      <c r="C69" s="6"/>
      <c r="D69" s="32"/>
      <c r="E69" s="6"/>
      <c r="F69" s="32"/>
      <c r="G69" s="6"/>
      <c r="H69" s="32"/>
      <c r="I69" s="6"/>
      <c r="J69" s="32"/>
      <c r="K69" s="6"/>
      <c r="L69" s="32"/>
      <c r="M69" s="6"/>
      <c r="N69" s="32"/>
      <c r="O69" s="6"/>
    </row>
    <row r="70" spans="2:15" x14ac:dyDescent="0.25">
      <c r="B70" s="6"/>
      <c r="C70" s="6"/>
      <c r="D70" s="32"/>
      <c r="E70" s="6"/>
      <c r="F70" s="32"/>
      <c r="G70" s="6"/>
      <c r="H70" s="32"/>
      <c r="I70" s="6"/>
      <c r="J70" s="32"/>
      <c r="K70" s="6"/>
      <c r="L70" s="32"/>
      <c r="M70" s="6"/>
      <c r="N70" s="32"/>
      <c r="O70" s="6"/>
    </row>
    <row r="71" spans="2:15" x14ac:dyDescent="0.25">
      <c r="B71" s="6"/>
      <c r="C71" s="6"/>
      <c r="D71" s="32"/>
      <c r="E71" s="6"/>
      <c r="F71" s="32"/>
      <c r="G71" s="6"/>
      <c r="H71" s="32"/>
      <c r="I71" s="6"/>
      <c r="J71" s="32"/>
      <c r="K71" s="6"/>
      <c r="L71" s="32"/>
      <c r="M71" s="6"/>
      <c r="N71" s="32"/>
      <c r="O71" s="6"/>
    </row>
    <row r="72" spans="2:15" x14ac:dyDescent="0.25">
      <c r="B72" s="6"/>
      <c r="C72" s="6"/>
      <c r="D72" s="32"/>
      <c r="E72" s="6"/>
      <c r="F72" s="32"/>
      <c r="G72" s="6"/>
      <c r="H72" s="32"/>
      <c r="I72" s="6"/>
      <c r="J72" s="32"/>
      <c r="K72" s="6"/>
      <c r="L72" s="32"/>
      <c r="M72" s="6"/>
      <c r="N72" s="32"/>
      <c r="O72" s="6"/>
    </row>
  </sheetData>
  <mergeCells count="21">
    <mergeCell ref="B2:N2"/>
    <mergeCell ref="C3:D3"/>
    <mergeCell ref="E3:F3"/>
    <mergeCell ref="G3:H3"/>
    <mergeCell ref="I3:J3"/>
    <mergeCell ref="K3:L3"/>
    <mergeCell ref="M3:N3"/>
    <mergeCell ref="C25:D25"/>
    <mergeCell ref="E25:F25"/>
    <mergeCell ref="G25:H25"/>
    <mergeCell ref="I25:J25"/>
    <mergeCell ref="K25:L25"/>
    <mergeCell ref="M25:N25"/>
    <mergeCell ref="B7:N7"/>
    <mergeCell ref="B24:N24"/>
    <mergeCell ref="C8:D8"/>
    <mergeCell ref="E8:F8"/>
    <mergeCell ref="G8:H8"/>
    <mergeCell ref="I8:J8"/>
    <mergeCell ref="K8:L8"/>
    <mergeCell ref="M8:N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meter 00339-E1</vt:lpstr>
      <vt:lpstr>meter 00339-E2</vt:lpstr>
      <vt:lpstr>combined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2013-01-30T22:43:01Z</dcterms:created>
  <dcterms:modified xsi:type="dcterms:W3CDTF">2013-03-21T16:08:25Z</dcterms:modified>
</cp:coreProperties>
</file>