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project\DTS\proposal\SSC2016\Step2\"/>
    </mc:Choice>
  </mc:AlternateContent>
  <bookViews>
    <workbookView xWindow="0" yWindow="465" windowWidth="25605" windowHeight="14775"/>
  </bookViews>
  <sheets>
    <sheet name="Sheet1" sheetId="1" r:id="rId1"/>
    <sheet name="Sheet2" sheetId="2" r:id="rId2"/>
    <sheet name="Sheet3" sheetId="3" r:id="rId3"/>
  </sheet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F50" i="1" l="1"/>
  <c r="F49" i="1"/>
  <c r="F55" i="1"/>
  <c r="F110" i="1"/>
  <c r="D14" i="1"/>
  <c r="F74" i="1"/>
  <c r="E72" i="1"/>
  <c r="E71" i="1"/>
  <c r="F98" i="1"/>
  <c r="F99" i="1"/>
  <c r="F100" i="1"/>
  <c r="F101" i="1"/>
  <c r="F102" i="1"/>
  <c r="F103" i="1"/>
  <c r="F104" i="1"/>
  <c r="F105" i="1"/>
  <c r="F106" i="1"/>
  <c r="F107" i="1"/>
  <c r="F85" i="1"/>
  <c r="F86" i="1"/>
  <c r="F87" i="1"/>
  <c r="F88" i="1"/>
  <c r="F89" i="1"/>
  <c r="F90" i="1"/>
  <c r="F91" i="1"/>
  <c r="F92" i="1"/>
  <c r="F93" i="1"/>
  <c r="F94" i="1"/>
  <c r="F71" i="1"/>
  <c r="F72" i="1"/>
  <c r="F73" i="1"/>
  <c r="F75" i="1"/>
  <c r="F76" i="1"/>
  <c r="F77" i="1"/>
  <c r="F78" i="1"/>
  <c r="F79" i="1"/>
  <c r="F80" i="1"/>
  <c r="F81" i="1"/>
  <c r="F58" i="1"/>
  <c r="F59" i="1"/>
  <c r="F60" i="1"/>
  <c r="F61" i="1"/>
  <c r="F62" i="1"/>
  <c r="F63" i="1"/>
  <c r="F64" i="1"/>
  <c r="F65" i="1"/>
  <c r="F66" i="1"/>
  <c r="F67" i="1"/>
  <c r="F45" i="1"/>
  <c r="F46" i="1"/>
  <c r="F47" i="1"/>
  <c r="F48" i="1"/>
  <c r="F51" i="1"/>
  <c r="F52" i="1"/>
  <c r="F53" i="1"/>
  <c r="F54" i="1"/>
  <c r="F82" i="1"/>
  <c r="F108" i="1"/>
  <c r="F95" i="1"/>
  <c r="F68" i="1"/>
</calcChain>
</file>

<file path=xl/sharedStrings.xml><?xml version="1.0" encoding="utf-8"?>
<sst xmlns="http://schemas.openxmlformats.org/spreadsheetml/2006/main" count="73" uniqueCount="68">
  <si>
    <t>GENERAL INFORMATION</t>
  </si>
  <si>
    <t>Project Title:</t>
  </si>
  <si>
    <t>Total Amount Requested from SSC:</t>
  </si>
  <si>
    <t>Amount Requested as:</t>
  </si>
  <si>
    <t>(LOAN or GRANT)</t>
  </si>
  <si>
    <t>SCOPE, SCHEDULE, AND BUDGET VERIFICATION</t>
  </si>
  <si>
    <t>If the project required you to obtain information from Facilities &amp; Services Planning Division, please include that here and attach any supporting documentation.</t>
  </si>
  <si>
    <t>Scope &amp; Schedule</t>
  </si>
  <si>
    <t xml:space="preserve">What is the plan for project implementation? Describe the key steps of the project including the start date, target completion date, target date for submitting a final report, and any significant tasks or milestones in the table below. Please be as detailed as possible. Insert additional rows if necessary. </t>
  </si>
  <si>
    <t>Task</t>
  </si>
  <si>
    <t>Timeframe (# of weeks to completion)</t>
  </si>
  <si>
    <t>Estimated Completion Date</t>
  </si>
  <si>
    <t>Budget</t>
  </si>
  <si>
    <t>List all budget items for which funding is being requested under the appropriate category in the following table. Include cost and total amount for each item requested. Please be as detailed as possible. Insert additional rows if necessary.</t>
  </si>
  <si>
    <t>Item</t>
  </si>
  <si>
    <t>Cost Per Item</t>
  </si>
  <si>
    <t>Quantity</t>
  </si>
  <si>
    <t>Total Request</t>
  </si>
  <si>
    <t>Equipment &amp; Construction Costs</t>
  </si>
  <si>
    <t>Subtotal</t>
  </si>
  <si>
    <t>Publicity &amp; Communication</t>
  </si>
  <si>
    <t>Personnel &amp; Wages</t>
  </si>
  <si>
    <t>Project Budget per F&amp;S</t>
  </si>
  <si>
    <t>General Supplies &amp; Other</t>
  </si>
  <si>
    <t>TOTAL BUDGET</t>
  </si>
  <si>
    <t>Please include any other sources of funding that have been obtained or applied for, and please attach any relevant letters of support.</t>
  </si>
  <si>
    <t>Electricity: 1.672 CO2lb/kWh</t>
  </si>
  <si>
    <t>Steam: 244.9 CO2lb/klb</t>
  </si>
  <si>
    <t>Chilled Water: 144.6 CO2lb/mmbtu</t>
  </si>
  <si>
    <t>Diesel: 22.2 CO2lb/gallon</t>
  </si>
  <si>
    <t>Gasoline: 19.4 CO2lb/gallon</t>
  </si>
  <si>
    <t>Step II Application</t>
  </si>
  <si>
    <t>ENVIRONMENTAL AND ECONOMIC IMPACTS</t>
  </si>
  <si>
    <t>End of Application</t>
  </si>
  <si>
    <t>Please submit this completed application and supporting documentation to Sustainability-Committee@Illinois.edu.  The Working Group Chairs will be in contact with you regarding any questions about the application. If you have any questions about the application process, please contact the SSC Program Advisor, Micah Kenfield, at kenfield@illinois.edu</t>
  </si>
  <si>
    <t>Please estimate the greenhouse gas impact this project will have, if applicable. Use the University of Illinois at Urbana-Champaign Energy Management website to determine the cost of energy on campus and the following chart to determine GHG emissions.</t>
  </si>
  <si>
    <t>High Resolution Temperature Profiling and Thermal Analysis for Geothermal Energy Alternatives</t>
  </si>
  <si>
    <t>GRANT</t>
  </si>
  <si>
    <t>The service time of the team members at the ISGS and the Energy Farm will be in-kind.  Support letters are attached.</t>
  </si>
  <si>
    <t>The proposed project will collect data over an entire calendar year to identify impacts of seasonal heating and cooling on the subsurface. The outcomes can be used to evaluate geothermal energy contribution for future energy planning on campus.  An example figure of energy saved from Buttonfield Elementary School in Champaign is attached.</t>
  </si>
  <si>
    <t>Drilling, core recovery/description, downhole geophysics</t>
  </si>
  <si>
    <t xml:space="preserve">Installation of FO-DTS with geothermal heat exchanger </t>
  </si>
  <si>
    <t>FO-DTS measurement and calibration</t>
  </si>
  <si>
    <t>Conclude study and submit final report</t>
  </si>
  <si>
    <t>Field geothermal exchange test &amp; thermal property test</t>
  </si>
  <si>
    <t>Online test on webpage or apps</t>
  </si>
  <si>
    <t xml:space="preserve">Initiating webpage or mobile app development </t>
  </si>
  <si>
    <t>Beta test on webpage or app development</t>
  </si>
  <si>
    <t>Cellular modem and accessories</t>
  </si>
  <si>
    <t>Solar panel, battery and hardware</t>
  </si>
  <si>
    <t>DTS enclosure and mounting hardware</t>
  </si>
  <si>
    <t>DTS Wi-Fi module and accessories</t>
  </si>
  <si>
    <t>U of I student in engineering major (e.g., CEE)</t>
  </si>
  <si>
    <t>U of I student in science major (e.g., NRES)</t>
  </si>
  <si>
    <t>UW summer salary for Dr. Hart</t>
  </si>
  <si>
    <t>Travel for UW team and equipment to Urbana field site</t>
  </si>
  <si>
    <t>Travel for U of I team and core sample to UW thermal lab</t>
  </si>
  <si>
    <t>Cellular data cummnication</t>
  </si>
  <si>
    <t>Optimal cost analysis on loop design and installation</t>
  </si>
  <si>
    <t>Order and purchase field supplies and cables</t>
  </si>
  <si>
    <t>40 and continute</t>
  </si>
  <si>
    <t>Publication fee</t>
  </si>
  <si>
    <t>UW thermal lab supplies</t>
  </si>
  <si>
    <t>Drilling rate per day</t>
  </si>
  <si>
    <t>Geophysic Logging per meter</t>
  </si>
  <si>
    <t>UW Tuition Remisssion for 25% RA per semester</t>
  </si>
  <si>
    <t>UW graduate student in 25% RA per month</t>
  </si>
  <si>
    <t>Heat exchange loop and FO cable installation per day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</si>
</sst>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quot;$&quot;#,##0.00;&quot;$&quot;\(#,##0.00\)"/>
  </numFmts>
  <fonts count="16" x14ac:knownFonts="1">
    <font>
      <sz val="11"/>
      <color theme="1"/>
      <name val="Calibri"/>
      <family val="2"/>
      <scheme val="minor"/>
    </font>
    <font>
      <sz val="11"/>
      <color theme="1"/>
      <name val="Calibri"/>
      <family val="2"/>
      <scheme val="minor"/>
    </font>
    <font>
      <sz val="36"/>
      <color indexed="17"/>
      <name val="Calibri"/>
      <family val="2"/>
    </font>
    <font>
      <sz val="12"/>
      <color indexed="8"/>
      <name val="Calibri"/>
      <family val="2"/>
    </font>
    <font>
      <b/>
      <sz val="20"/>
      <color rgb="FF000090"/>
      <name val="Calibri"/>
      <family val="2"/>
    </font>
    <font>
      <b/>
      <sz val="20"/>
      <color indexed="8"/>
      <name val="Calibri"/>
      <family val="2"/>
    </font>
    <font>
      <b/>
      <sz val="12"/>
      <color indexed="8"/>
      <name val="Calibri"/>
      <family val="2"/>
    </font>
    <font>
      <b/>
      <sz val="14"/>
      <color indexed="8"/>
      <name val="Calibri"/>
      <family val="2"/>
    </font>
    <font>
      <b/>
      <sz val="16"/>
      <color indexed="8"/>
      <name val="Calibri"/>
      <family val="2"/>
    </font>
    <font>
      <b/>
      <sz val="12"/>
      <color indexed="8"/>
      <name val="Calibri"/>
      <family val="2"/>
    </font>
    <font>
      <sz val="12"/>
      <color indexed="8"/>
      <name val="Calibri"/>
      <family val="2"/>
    </font>
    <font>
      <b/>
      <sz val="20"/>
      <color rgb="FFE36C09"/>
      <name val="Calibri"/>
      <family val="2"/>
    </font>
    <font>
      <b/>
      <sz val="20"/>
      <color rgb="FF000090"/>
      <name val="Calibri"/>
      <family val="2"/>
    </font>
    <font>
      <b/>
      <sz val="18"/>
      <color indexed="8"/>
      <name val="Calibri"/>
      <family val="2"/>
    </font>
    <font>
      <sz val="12"/>
      <color rgb="FFFF0000"/>
      <name val="Calibri"/>
      <family val="2"/>
    </font>
    <font>
      <sz val="12"/>
      <name val="Calibri"/>
      <family val="2"/>
    </font>
  </fonts>
  <fills count="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D8D8D8"/>
        <bgColor indexed="64"/>
      </patternFill>
    </fill>
    <fill>
      <patternFill patternType="solid">
        <fgColor theme="0" tint="-0.14999847407452621"/>
        <bgColor indexed="64"/>
      </patternFill>
    </fill>
  </fills>
  <borders count="23">
    <border>
      <left/>
      <right/>
      <top/>
      <bottom/>
      <diagonal/>
    </border>
    <border>
      <left/>
      <right/>
      <top/>
      <bottom style="medium">
        <color auto="1"/>
      </bottom>
      <diagonal/>
    </border>
    <border>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medium">
        <color auto="1"/>
      </top>
      <bottom/>
      <diagonal/>
    </border>
    <border>
      <left/>
      <right/>
      <top style="thin">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style="medium">
        <color auto="1"/>
      </bottom>
      <diagonal/>
    </border>
    <border>
      <left/>
      <right style="medium">
        <color auto="1"/>
      </right>
      <top style="medium">
        <color auto="1"/>
      </top>
      <bottom/>
      <diagonal/>
    </border>
    <border>
      <left/>
      <right style="medium">
        <color auto="1"/>
      </right>
      <top/>
      <bottom style="medium">
        <color auto="1"/>
      </bottom>
      <diagonal/>
    </border>
  </borders>
  <cellStyleXfs count="2">
    <xf numFmtId="0" fontId="0" fillId="0" borderId="0"/>
    <xf numFmtId="43" fontId="1" fillId="0" borderId="0" applyFont="0" applyFill="0" applyBorder="0" applyAlignment="0" applyProtection="0"/>
  </cellStyleXfs>
  <cellXfs count="100">
    <xf numFmtId="0" fontId="0" fillId="0" borderId="0" xfId="0"/>
    <xf numFmtId="0" fontId="3" fillId="3" borderId="0" xfId="0" applyFont="1" applyFill="1" applyAlignment="1">
      <alignment vertical="center"/>
    </xf>
    <xf numFmtId="0" fontId="3" fillId="2" borderId="0" xfId="0" applyFont="1" applyFill="1" applyAlignment="1">
      <alignment vertical="center"/>
    </xf>
    <xf numFmtId="0" fontId="5" fillId="2" borderId="0" xfId="0" applyFont="1" applyFill="1" applyAlignment="1">
      <alignment horizontal="left" vertical="center"/>
    </xf>
    <xf numFmtId="0" fontId="5" fillId="2" borderId="1" xfId="0" applyFont="1" applyFill="1" applyBorder="1" applyAlignment="1">
      <alignment horizontal="left" vertical="center"/>
    </xf>
    <xf numFmtId="0" fontId="3" fillId="2" borderId="8" xfId="0" applyFont="1" applyFill="1" applyBorder="1" applyAlignment="1">
      <alignment vertical="center"/>
    </xf>
    <xf numFmtId="0" fontId="3" fillId="2" borderId="12" xfId="0" applyFont="1" applyFill="1" applyBorder="1" applyAlignment="1">
      <alignment vertical="center"/>
    </xf>
    <xf numFmtId="0" fontId="3" fillId="2" borderId="12" xfId="0" applyFont="1" applyFill="1" applyBorder="1" applyAlignment="1">
      <alignment horizontal="center" vertical="center"/>
    </xf>
    <xf numFmtId="0" fontId="3" fillId="2" borderId="11" xfId="0" applyFont="1" applyFill="1" applyBorder="1" applyAlignment="1">
      <alignment vertical="center"/>
    </xf>
    <xf numFmtId="0" fontId="8" fillId="2" borderId="0" xfId="0" applyFont="1" applyFill="1" applyAlignment="1">
      <alignment vertical="center"/>
    </xf>
    <xf numFmtId="164" fontId="3" fillId="4" borderId="14" xfId="0" applyNumberFormat="1" applyFont="1" applyFill="1" applyBorder="1" applyAlignment="1" applyProtection="1">
      <alignment vertical="center"/>
      <protection locked="0"/>
    </xf>
    <xf numFmtId="3" fontId="3" fillId="4" borderId="14" xfId="0" applyNumberFormat="1" applyFont="1" applyFill="1" applyBorder="1" applyAlignment="1" applyProtection="1">
      <alignment vertical="center"/>
      <protection locked="0"/>
    </xf>
    <xf numFmtId="0" fontId="3" fillId="2" borderId="17" xfId="0" applyFont="1" applyFill="1" applyBorder="1" applyAlignment="1">
      <alignment horizontal="right" vertical="center"/>
    </xf>
    <xf numFmtId="164" fontId="3" fillId="2" borderId="11" xfId="0" applyNumberFormat="1" applyFont="1" applyFill="1" applyBorder="1" applyAlignment="1">
      <alignment horizontal="center" vertical="center"/>
    </xf>
    <xf numFmtId="164" fontId="3" fillId="2" borderId="12" xfId="0" applyNumberFormat="1" applyFont="1" applyFill="1" applyBorder="1" applyAlignment="1">
      <alignment vertical="center"/>
    </xf>
    <xf numFmtId="0" fontId="3" fillId="2" borderId="0" xfId="0" applyFont="1" applyFill="1" applyAlignment="1">
      <alignment horizontal="center" vertical="center"/>
    </xf>
    <xf numFmtId="164" fontId="3" fillId="2" borderId="0" xfId="0" applyNumberFormat="1" applyFont="1" applyFill="1" applyAlignment="1">
      <alignment vertical="center"/>
    </xf>
    <xf numFmtId="164" fontId="3" fillId="2" borderId="4" xfId="0" applyNumberFormat="1" applyFont="1" applyFill="1" applyBorder="1" applyAlignment="1">
      <alignment horizontal="center" vertical="center"/>
    </xf>
    <xf numFmtId="0" fontId="8" fillId="2" borderId="2" xfId="0" applyFont="1" applyFill="1" applyBorder="1" applyAlignment="1">
      <alignment horizontal="right" vertical="center"/>
    </xf>
    <xf numFmtId="0" fontId="0" fillId="0" borderId="1" xfId="1" applyNumberFormat="1" applyFont="1" applyFill="1" applyBorder="1" applyAlignment="1">
      <alignment wrapText="1"/>
    </xf>
    <xf numFmtId="0" fontId="0" fillId="0" borderId="14" xfId="1" applyNumberFormat="1" applyFont="1" applyFill="1" applyBorder="1" applyAlignment="1">
      <alignment wrapText="1"/>
    </xf>
    <xf numFmtId="0" fontId="8" fillId="2" borderId="0" xfId="0" applyFont="1" applyFill="1" applyAlignment="1">
      <alignment horizontal="center" vertical="center"/>
    </xf>
    <xf numFmtId="0" fontId="3" fillId="2" borderId="0" xfId="0" applyFont="1" applyFill="1" applyAlignment="1">
      <alignment horizontal="right" vertical="center"/>
    </xf>
    <xf numFmtId="0" fontId="4" fillId="3" borderId="0" xfId="0" applyFont="1" applyFill="1" applyAlignment="1">
      <alignment horizontal="left" vertical="center"/>
    </xf>
    <xf numFmtId="0" fontId="7" fillId="2" borderId="0" xfId="0" applyFont="1" applyFill="1" applyAlignment="1">
      <alignment horizontal="center" vertical="center"/>
    </xf>
    <xf numFmtId="0" fontId="6" fillId="2" borderId="0" xfId="0" applyFont="1" applyFill="1" applyAlignment="1">
      <alignment horizontal="right" vertical="center" wrapText="1"/>
    </xf>
    <xf numFmtId="0" fontId="0" fillId="0" borderId="0" xfId="0" applyBorder="1"/>
    <xf numFmtId="0" fontId="12" fillId="3" borderId="0" xfId="0" applyFont="1" applyFill="1" applyAlignment="1">
      <alignment horizontal="left" vertical="center"/>
    </xf>
    <xf numFmtId="0" fontId="0" fillId="0" borderId="14" xfId="1" applyNumberFormat="1" applyFont="1" applyFill="1" applyBorder="1" applyAlignment="1">
      <alignment vertical="center" wrapText="1"/>
    </xf>
    <xf numFmtId="0" fontId="0" fillId="0" borderId="14" xfId="1" applyNumberFormat="1" applyFont="1" applyFill="1" applyBorder="1" applyAlignment="1">
      <alignment horizontal="center" vertical="center" wrapText="1"/>
    </xf>
    <xf numFmtId="0" fontId="0" fillId="0" borderId="0" xfId="0" applyAlignment="1"/>
    <xf numFmtId="0" fontId="3" fillId="2" borderId="0" xfId="0" applyFont="1" applyFill="1" applyBorder="1" applyAlignment="1">
      <alignment vertical="center"/>
    </xf>
    <xf numFmtId="0" fontId="3" fillId="2" borderId="0" xfId="0" applyFont="1" applyFill="1" applyBorder="1" applyAlignment="1">
      <alignment horizontal="center" vertical="center"/>
    </xf>
    <xf numFmtId="0" fontId="10" fillId="2" borderId="6" xfId="0" applyFont="1" applyFill="1" applyBorder="1" applyAlignment="1">
      <alignment horizontal="left" vertical="center"/>
    </xf>
    <xf numFmtId="49" fontId="3" fillId="4" borderId="7" xfId="0" applyNumberFormat="1" applyFont="1" applyFill="1" applyBorder="1" applyAlignment="1" applyProtection="1">
      <alignment horizontal="center" vertical="center"/>
      <protection locked="0"/>
    </xf>
    <xf numFmtId="164" fontId="3" fillId="4" borderId="9" xfId="0" applyNumberFormat="1" applyFont="1" applyFill="1" applyBorder="1" applyAlignment="1">
      <alignment horizontal="center" vertical="center"/>
    </xf>
    <xf numFmtId="164" fontId="3" fillId="4" borderId="10" xfId="0" applyNumberFormat="1" applyFont="1" applyFill="1" applyBorder="1" applyAlignment="1">
      <alignment horizontal="center" vertical="center"/>
    </xf>
    <xf numFmtId="0" fontId="0" fillId="0" borderId="0" xfId="0" applyAlignment="1">
      <alignment horizontal="center"/>
    </xf>
    <xf numFmtId="0" fontId="13" fillId="2" borderId="0" xfId="0" applyFont="1" applyFill="1" applyAlignment="1">
      <alignment horizontal="center" vertical="center"/>
    </xf>
    <xf numFmtId="0" fontId="10" fillId="2" borderId="0" xfId="0" applyFont="1" applyFill="1" applyAlignment="1">
      <alignment horizontal="center" vertical="center"/>
    </xf>
    <xf numFmtId="0" fontId="9" fillId="2" borderId="11" xfId="0" applyNumberFormat="1" applyFont="1" applyFill="1" applyBorder="1" applyAlignment="1">
      <alignment horizontal="left" vertical="top" wrapText="1"/>
    </xf>
    <xf numFmtId="0" fontId="3" fillId="2" borderId="0" xfId="0" applyFont="1" applyFill="1" applyAlignment="1">
      <alignment horizontal="left" vertical="center"/>
    </xf>
    <xf numFmtId="0" fontId="0" fillId="0" borderId="0" xfId="1" applyNumberFormat="1" applyFont="1" applyFill="1" applyBorder="1" applyAlignment="1">
      <alignment horizontal="center" wrapText="1"/>
    </xf>
    <xf numFmtId="0" fontId="0" fillId="0" borderId="1" xfId="1" applyNumberFormat="1" applyFont="1" applyFill="1" applyBorder="1" applyAlignment="1">
      <alignment horizontal="center" wrapText="1"/>
    </xf>
    <xf numFmtId="0" fontId="0" fillId="0" borderId="13" xfId="1" applyNumberFormat="1" applyFont="1" applyFill="1" applyBorder="1" applyAlignment="1">
      <alignment horizontal="center" wrapText="1"/>
    </xf>
    <xf numFmtId="0" fontId="6" fillId="3" borderId="1" xfId="0" applyFont="1" applyFill="1" applyBorder="1" applyAlignment="1">
      <alignment horizontal="left" wrapText="1"/>
    </xf>
    <xf numFmtId="49" fontId="3" fillId="4" borderId="3" xfId="0" applyNumberFormat="1" applyFont="1" applyFill="1" applyBorder="1" applyAlignment="1" applyProtection="1">
      <alignment horizontal="left" vertical="center" wrapText="1"/>
      <protection locked="0"/>
    </xf>
    <xf numFmtId="49" fontId="3" fillId="4" borderId="4" xfId="0" applyNumberFormat="1" applyFont="1" applyFill="1" applyBorder="1" applyAlignment="1" applyProtection="1">
      <alignment horizontal="left" vertical="center" wrapText="1"/>
      <protection locked="0"/>
    </xf>
    <xf numFmtId="49" fontId="3" fillId="4" borderId="5" xfId="0" applyNumberFormat="1" applyFont="1" applyFill="1" applyBorder="1" applyAlignment="1" applyProtection="1">
      <alignment horizontal="left" vertical="center" wrapText="1"/>
      <protection locked="0"/>
    </xf>
    <xf numFmtId="0" fontId="9" fillId="2" borderId="0" xfId="0" applyNumberFormat="1" applyFont="1" applyFill="1" applyBorder="1" applyAlignment="1">
      <alignment horizontal="left" vertical="top" wrapText="1"/>
    </xf>
    <xf numFmtId="49" fontId="3" fillId="4" borderId="9" xfId="0" applyNumberFormat="1" applyFont="1" applyFill="1" applyBorder="1" applyAlignment="1" applyProtection="1">
      <alignment horizontal="center" vertical="center"/>
      <protection locked="0"/>
    </xf>
    <xf numFmtId="49" fontId="3" fillId="4" borderId="10" xfId="0" applyNumberFormat="1" applyFont="1" applyFill="1" applyBorder="1" applyAlignment="1" applyProtection="1">
      <alignment horizontal="center" vertical="center"/>
      <protection locked="0"/>
    </xf>
    <xf numFmtId="164" fontId="3" fillId="2" borderId="18" xfId="0" applyNumberFormat="1" applyFont="1" applyFill="1" applyBorder="1" applyAlignment="1">
      <alignment horizontal="center" vertical="center"/>
    </xf>
    <xf numFmtId="164" fontId="3" fillId="2" borderId="19" xfId="0" applyNumberFormat="1" applyFont="1" applyFill="1" applyBorder="1" applyAlignment="1">
      <alignment horizontal="center" vertical="center"/>
    </xf>
    <xf numFmtId="164" fontId="8" fillId="2" borderId="3" xfId="0" applyNumberFormat="1" applyFont="1" applyFill="1" applyBorder="1" applyAlignment="1">
      <alignment horizontal="center" vertical="center"/>
    </xf>
    <xf numFmtId="164" fontId="8" fillId="2" borderId="5" xfId="0" applyNumberFormat="1" applyFont="1" applyFill="1" applyBorder="1" applyAlignment="1">
      <alignment horizontal="center" vertical="center"/>
    </xf>
    <xf numFmtId="49" fontId="14" fillId="4" borderId="9" xfId="0" applyNumberFormat="1" applyFont="1" applyFill="1" applyBorder="1" applyAlignment="1" applyProtection="1">
      <alignment horizontal="center" vertical="center"/>
      <protection locked="0"/>
    </xf>
    <xf numFmtId="49" fontId="14" fillId="4" borderId="10" xfId="0" applyNumberFormat="1" applyFont="1" applyFill="1" applyBorder="1" applyAlignment="1" applyProtection="1">
      <alignment horizontal="center" vertical="center"/>
      <protection locked="0"/>
    </xf>
    <xf numFmtId="0" fontId="7" fillId="2" borderId="13" xfId="0" applyFont="1" applyFill="1" applyBorder="1" applyAlignment="1">
      <alignment horizontal="left" vertical="center"/>
    </xf>
    <xf numFmtId="164" fontId="3" fillId="2" borderId="3" xfId="0" applyNumberFormat="1" applyFont="1" applyFill="1" applyBorder="1" applyAlignment="1">
      <alignment horizontal="center" vertical="center"/>
    </xf>
    <xf numFmtId="164" fontId="3" fillId="2" borderId="5" xfId="0" applyNumberFormat="1" applyFont="1" applyFill="1" applyBorder="1" applyAlignment="1">
      <alignment horizontal="center" vertical="center"/>
    </xf>
    <xf numFmtId="164" fontId="3" fillId="4" borderId="15" xfId="0" applyNumberFormat="1" applyFont="1" applyFill="1" applyBorder="1" applyAlignment="1">
      <alignment horizontal="center" vertical="center"/>
    </xf>
    <xf numFmtId="164" fontId="3" fillId="4" borderId="16" xfId="0" applyNumberFormat="1" applyFont="1" applyFill="1" applyBorder="1" applyAlignment="1">
      <alignment horizontal="center" vertical="center"/>
    </xf>
    <xf numFmtId="0" fontId="3" fillId="2" borderId="0" xfId="0" applyFont="1" applyFill="1" applyAlignment="1">
      <alignment horizontal="left" vertical="center" wrapText="1"/>
    </xf>
    <xf numFmtId="0" fontId="8" fillId="2" borderId="0" xfId="0" applyFont="1" applyFill="1" applyAlignment="1">
      <alignment horizontal="center" vertical="center"/>
    </xf>
    <xf numFmtId="0" fontId="3" fillId="4" borderId="9" xfId="0" applyFont="1" applyFill="1" applyBorder="1" applyAlignment="1" applyProtection="1">
      <alignment horizontal="left" vertical="center"/>
      <protection locked="0"/>
    </xf>
    <xf numFmtId="0" fontId="3" fillId="4" borderId="10" xfId="0" applyFont="1" applyFill="1" applyBorder="1" applyAlignment="1" applyProtection="1">
      <alignment horizontal="left" vertical="center"/>
      <protection locked="0"/>
    </xf>
    <xf numFmtId="0" fontId="3" fillId="4" borderId="9" xfId="0" applyFont="1" applyFill="1" applyBorder="1" applyAlignment="1" applyProtection="1">
      <alignment horizontal="center" vertical="center"/>
      <protection locked="0"/>
    </xf>
    <xf numFmtId="0" fontId="3" fillId="4" borderId="10" xfId="0" applyFont="1" applyFill="1" applyBorder="1" applyAlignment="1" applyProtection="1">
      <alignment horizontal="center" vertical="center"/>
      <protection locked="0"/>
    </xf>
    <xf numFmtId="14" fontId="3" fillId="4" borderId="9" xfId="0" applyNumberFormat="1" applyFont="1" applyFill="1" applyBorder="1" applyAlignment="1" applyProtection="1">
      <alignment horizontal="center" vertical="center"/>
      <protection locked="0"/>
    </xf>
    <xf numFmtId="0" fontId="3" fillId="5" borderId="9" xfId="0" applyFont="1" applyFill="1" applyBorder="1" applyAlignment="1" applyProtection="1">
      <alignment horizontal="left" vertical="center"/>
      <protection locked="0"/>
    </xf>
    <xf numFmtId="0" fontId="3" fillId="5" borderId="10" xfId="0" applyFont="1" applyFill="1" applyBorder="1" applyAlignment="1" applyProtection="1">
      <alignment horizontal="left" vertical="center"/>
      <protection locked="0"/>
    </xf>
    <xf numFmtId="0" fontId="3" fillId="5" borderId="9" xfId="0" applyFont="1" applyFill="1" applyBorder="1" applyAlignment="1" applyProtection="1">
      <alignment horizontal="center" vertical="center"/>
      <protection locked="0"/>
    </xf>
    <xf numFmtId="0" fontId="3" fillId="5" borderId="10" xfId="0" applyFont="1" applyFill="1" applyBorder="1" applyAlignment="1" applyProtection="1">
      <alignment horizontal="center" vertical="center"/>
      <protection locked="0"/>
    </xf>
    <xf numFmtId="14" fontId="3" fillId="5" borderId="9" xfId="0" applyNumberFormat="1" applyFont="1" applyFill="1" applyBorder="1" applyAlignment="1" applyProtection="1">
      <alignment horizontal="center" vertical="center"/>
      <protection locked="0"/>
    </xf>
    <xf numFmtId="14" fontId="3" fillId="4" borderId="10" xfId="0" applyNumberFormat="1" applyFont="1" applyFill="1" applyBorder="1" applyAlignment="1" applyProtection="1">
      <alignment horizontal="center" vertical="center"/>
      <protection locked="0"/>
    </xf>
    <xf numFmtId="0" fontId="4" fillId="2" borderId="0" xfId="0" applyFont="1" applyFill="1" applyAlignment="1">
      <alignment horizontal="left" vertical="center"/>
    </xf>
    <xf numFmtId="0" fontId="6" fillId="2" borderId="0" xfId="0" applyFont="1" applyFill="1" applyAlignment="1">
      <alignment horizontal="right" vertical="center"/>
    </xf>
    <xf numFmtId="0" fontId="6" fillId="2" borderId="2" xfId="0" applyFont="1" applyFill="1" applyBorder="1" applyAlignment="1">
      <alignment horizontal="right" vertical="center"/>
    </xf>
    <xf numFmtId="0" fontId="6" fillId="2" borderId="0" xfId="0" applyFont="1" applyFill="1" applyBorder="1" applyAlignment="1">
      <alignment horizontal="right" vertical="center" wrapText="1"/>
    </xf>
    <xf numFmtId="49" fontId="3" fillId="3" borderId="0" xfId="0" applyNumberFormat="1" applyFont="1" applyFill="1" applyBorder="1" applyAlignment="1" applyProtection="1">
      <alignment horizontal="center" vertical="center"/>
      <protection locked="0"/>
    </xf>
    <xf numFmtId="0" fontId="2" fillId="2" borderId="0" xfId="0" applyFont="1" applyFill="1" applyAlignment="1">
      <alignment horizontal="center" vertical="center"/>
    </xf>
    <xf numFmtId="0" fontId="11" fillId="2" borderId="0" xfId="0" applyFont="1" applyFill="1" applyAlignment="1">
      <alignment horizontal="center"/>
    </xf>
    <xf numFmtId="49" fontId="10" fillId="4" borderId="8" xfId="0" applyNumberFormat="1" applyFont="1" applyFill="1" applyBorder="1" applyAlignment="1" applyProtection="1">
      <alignment horizontal="center" vertical="center" wrapText="1"/>
      <protection locked="0"/>
    </xf>
    <xf numFmtId="49" fontId="3" fillId="4" borderId="11" xfId="0" applyNumberFormat="1" applyFont="1" applyFill="1" applyBorder="1" applyAlignment="1" applyProtection="1">
      <alignment horizontal="center" vertical="center" wrapText="1"/>
      <protection locked="0"/>
    </xf>
    <xf numFmtId="49" fontId="3" fillId="4" borderId="21" xfId="0" applyNumberFormat="1" applyFont="1" applyFill="1" applyBorder="1" applyAlignment="1" applyProtection="1">
      <alignment horizontal="center" vertical="center" wrapText="1"/>
      <protection locked="0"/>
    </xf>
    <xf numFmtId="49" fontId="3" fillId="4" borderId="6" xfId="0" applyNumberFormat="1" applyFont="1" applyFill="1" applyBorder="1" applyAlignment="1" applyProtection="1">
      <alignment horizontal="center" vertical="center" wrapText="1"/>
      <protection locked="0"/>
    </xf>
    <xf numFmtId="49" fontId="3" fillId="4" borderId="0" xfId="0" applyNumberFormat="1" applyFont="1" applyFill="1" applyBorder="1" applyAlignment="1" applyProtection="1">
      <alignment horizontal="center" vertical="center" wrapText="1"/>
      <protection locked="0"/>
    </xf>
    <xf numFmtId="49" fontId="3" fillId="4" borderId="2" xfId="0" applyNumberFormat="1" applyFont="1" applyFill="1" applyBorder="1" applyAlignment="1" applyProtection="1">
      <alignment horizontal="center" vertical="center" wrapText="1"/>
      <protection locked="0"/>
    </xf>
    <xf numFmtId="49" fontId="3" fillId="4" borderId="20" xfId="0" applyNumberFormat="1" applyFont="1" applyFill="1" applyBorder="1" applyAlignment="1" applyProtection="1">
      <alignment horizontal="center" vertical="center" wrapText="1"/>
      <protection locked="0"/>
    </xf>
    <xf numFmtId="49" fontId="3" fillId="4" borderId="1" xfId="0" applyNumberFormat="1" applyFont="1" applyFill="1" applyBorder="1" applyAlignment="1" applyProtection="1">
      <alignment horizontal="center" vertical="center" wrapText="1"/>
      <protection locked="0"/>
    </xf>
    <xf numFmtId="49" fontId="3" fillId="4" borderId="22" xfId="0" applyNumberFormat="1" applyFont="1" applyFill="1" applyBorder="1" applyAlignment="1" applyProtection="1">
      <alignment horizontal="center" vertical="center" wrapText="1"/>
      <protection locked="0"/>
    </xf>
    <xf numFmtId="0" fontId="4" fillId="3" borderId="0" xfId="0" applyFont="1" applyFill="1" applyAlignment="1">
      <alignment horizontal="left" vertical="center"/>
    </xf>
    <xf numFmtId="49" fontId="3" fillId="4" borderId="3" xfId="0" applyNumberFormat="1" applyFont="1" applyFill="1" applyBorder="1" applyAlignment="1" applyProtection="1">
      <alignment horizontal="center" vertical="center"/>
      <protection locked="0"/>
    </xf>
    <xf numFmtId="49" fontId="3" fillId="4" borderId="4" xfId="0" applyNumberFormat="1" applyFont="1" applyFill="1" applyBorder="1" applyAlignment="1" applyProtection="1">
      <alignment horizontal="center" vertical="center"/>
      <protection locked="0"/>
    </xf>
    <xf numFmtId="49" fontId="3" fillId="4" borderId="5" xfId="0" applyNumberFormat="1" applyFont="1" applyFill="1" applyBorder="1" applyAlignment="1" applyProtection="1">
      <alignment horizontal="center" vertical="center"/>
      <protection locked="0"/>
    </xf>
    <xf numFmtId="0" fontId="7" fillId="2" borderId="13" xfId="0" applyFont="1" applyFill="1" applyBorder="1" applyAlignment="1">
      <alignment horizontal="center" vertical="center"/>
    </xf>
    <xf numFmtId="49" fontId="15" fillId="4" borderId="9" xfId="0" applyNumberFormat="1" applyFont="1" applyFill="1" applyBorder="1" applyAlignment="1" applyProtection="1">
      <alignment horizontal="center" vertical="center"/>
      <protection locked="0"/>
    </xf>
    <xf numFmtId="49" fontId="15" fillId="4" borderId="10" xfId="0" applyNumberFormat="1" applyFont="1" applyFill="1" applyBorder="1" applyAlignment="1" applyProtection="1">
      <alignment horizontal="center" vertical="center"/>
      <protection locked="0"/>
    </xf>
    <xf numFmtId="164" fontId="3" fillId="4" borderId="7" xfId="0" applyNumberFormat="1" applyFont="1" applyFill="1" applyBorder="1" applyAlignment="1" applyProtection="1">
      <alignment horizontal="center" vertical="center"/>
      <protection locked="0"/>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1438275</xdr:colOff>
      <xdr:row>0</xdr:row>
      <xdr:rowOff>19051</xdr:rowOff>
    </xdr:from>
    <xdr:to>
      <xdr:col>5</xdr:col>
      <xdr:colOff>247650</xdr:colOff>
      <xdr:row>1</xdr:row>
      <xdr:rowOff>40167</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52775" y="19051"/>
          <a:ext cx="4391025" cy="93551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8"/>
  <sheetViews>
    <sheetView tabSelected="1" zoomScale="80" zoomScaleNormal="80" zoomScalePageLayoutView="80" workbookViewId="0">
      <selection activeCell="E49" sqref="E49"/>
    </sheetView>
  </sheetViews>
  <sheetFormatPr defaultColWidth="8.85546875" defaultRowHeight="15" x14ac:dyDescent="0.25"/>
  <cols>
    <col min="1" max="1" width="8.85546875" style="30"/>
    <col min="2" max="2" width="25.7109375" customWidth="1"/>
    <col min="3" max="3" width="31.42578125" customWidth="1"/>
    <col min="4" max="4" width="26.42578125" customWidth="1"/>
    <col min="5" max="7" width="25.7109375" customWidth="1"/>
  </cols>
  <sheetData>
    <row r="1" spans="1:7" ht="72" customHeight="1" x14ac:dyDescent="0.25">
      <c r="A1" s="37"/>
      <c r="B1" s="81"/>
      <c r="C1" s="81"/>
      <c r="D1" s="81"/>
      <c r="E1" s="81"/>
      <c r="F1" s="81"/>
      <c r="G1" s="81"/>
    </row>
    <row r="2" spans="1:7" ht="26.25" x14ac:dyDescent="0.4">
      <c r="A2" s="37"/>
      <c r="B2" s="82" t="s">
        <v>31</v>
      </c>
      <c r="C2" s="82"/>
      <c r="D2" s="82"/>
      <c r="E2" s="82"/>
      <c r="F2" s="82"/>
      <c r="G2" s="82"/>
    </row>
    <row r="3" spans="1:7" ht="16.5" thickBot="1" x14ac:dyDescent="0.3">
      <c r="A3" s="37"/>
      <c r="B3" s="2"/>
      <c r="C3" s="2"/>
      <c r="D3" s="2"/>
      <c r="E3" s="2"/>
      <c r="F3" s="2"/>
      <c r="G3" s="2"/>
    </row>
    <row r="4" spans="1:7" x14ac:dyDescent="0.25">
      <c r="A4" s="37"/>
      <c r="B4" s="83" t="s">
        <v>34</v>
      </c>
      <c r="C4" s="84"/>
      <c r="D4" s="84"/>
      <c r="E4" s="84"/>
      <c r="F4" s="84"/>
      <c r="G4" s="85"/>
    </row>
    <row r="5" spans="1:7" x14ac:dyDescent="0.25">
      <c r="A5" s="37"/>
      <c r="B5" s="86"/>
      <c r="C5" s="87"/>
      <c r="D5" s="87"/>
      <c r="E5" s="87"/>
      <c r="F5" s="87"/>
      <c r="G5" s="88"/>
    </row>
    <row r="6" spans="1:7" x14ac:dyDescent="0.25">
      <c r="A6" s="37"/>
      <c r="B6" s="86"/>
      <c r="C6" s="87"/>
      <c r="D6" s="87"/>
      <c r="E6" s="87"/>
      <c r="F6" s="87"/>
      <c r="G6" s="88"/>
    </row>
    <row r="7" spans="1:7" x14ac:dyDescent="0.25">
      <c r="A7" s="37"/>
      <c r="B7" s="86"/>
      <c r="C7" s="87"/>
      <c r="D7" s="87"/>
      <c r="E7" s="87"/>
      <c r="F7" s="87"/>
      <c r="G7" s="88"/>
    </row>
    <row r="8" spans="1:7" x14ac:dyDescent="0.25">
      <c r="A8" s="37"/>
      <c r="B8" s="86"/>
      <c r="C8" s="87"/>
      <c r="D8" s="87"/>
      <c r="E8" s="87"/>
      <c r="F8" s="87"/>
      <c r="G8" s="88"/>
    </row>
    <row r="9" spans="1:7" x14ac:dyDescent="0.25">
      <c r="A9" s="37"/>
      <c r="B9" s="86"/>
      <c r="C9" s="87"/>
      <c r="D9" s="87"/>
      <c r="E9" s="87"/>
      <c r="F9" s="87"/>
      <c r="G9" s="88"/>
    </row>
    <row r="10" spans="1:7" ht="15.75" thickBot="1" x14ac:dyDescent="0.3">
      <c r="A10" s="37"/>
      <c r="B10" s="89"/>
      <c r="C10" s="90"/>
      <c r="D10" s="90"/>
      <c r="E10" s="90"/>
      <c r="F10" s="90"/>
      <c r="G10" s="91"/>
    </row>
    <row r="11" spans="1:7" ht="26.25" x14ac:dyDescent="0.25">
      <c r="A11" s="37"/>
      <c r="B11" s="92" t="s">
        <v>0</v>
      </c>
      <c r="C11" s="92"/>
      <c r="D11" s="92"/>
      <c r="E11" s="92"/>
      <c r="F11" s="92"/>
      <c r="G11" s="92"/>
    </row>
    <row r="12" spans="1:7" ht="27" thickBot="1" x14ac:dyDescent="0.3">
      <c r="A12" s="37"/>
      <c r="B12" s="3"/>
      <c r="C12" s="3"/>
      <c r="D12" s="4"/>
      <c r="E12" s="4"/>
      <c r="F12" s="4"/>
      <c r="G12" s="4"/>
    </row>
    <row r="13" spans="1:7" ht="16.5" thickBot="1" x14ac:dyDescent="0.3">
      <c r="A13" s="37"/>
      <c r="B13" s="77" t="s">
        <v>1</v>
      </c>
      <c r="C13" s="78"/>
      <c r="D13" s="93" t="s">
        <v>36</v>
      </c>
      <c r="E13" s="94"/>
      <c r="F13" s="94"/>
      <c r="G13" s="95"/>
    </row>
    <row r="14" spans="1:7" ht="16.5" thickBot="1" x14ac:dyDescent="0.3">
      <c r="A14" s="37"/>
      <c r="B14" s="77" t="s">
        <v>2</v>
      </c>
      <c r="C14" s="78"/>
      <c r="D14" s="99">
        <f>F110</f>
        <v>72977</v>
      </c>
      <c r="E14" s="5"/>
      <c r="F14" s="8"/>
      <c r="G14" s="8"/>
    </row>
    <row r="15" spans="1:7" ht="16.5" thickBot="1" x14ac:dyDescent="0.3">
      <c r="A15" s="37"/>
      <c r="B15" s="77" t="s">
        <v>3</v>
      </c>
      <c r="C15" s="78"/>
      <c r="D15" s="34" t="s">
        <v>37</v>
      </c>
      <c r="E15" s="33" t="s">
        <v>4</v>
      </c>
      <c r="F15" s="31"/>
      <c r="G15" s="26"/>
    </row>
    <row r="16" spans="1:7" ht="16.5" customHeight="1" x14ac:dyDescent="0.25">
      <c r="A16" s="37"/>
      <c r="B16" s="79"/>
      <c r="C16" s="79"/>
      <c r="D16" s="80"/>
      <c r="E16" s="80"/>
      <c r="F16" s="32"/>
      <c r="G16" s="32"/>
    </row>
    <row r="17" spans="1:7" ht="15.75" x14ac:dyDescent="0.25">
      <c r="A17" s="37"/>
      <c r="B17" s="79"/>
      <c r="C17" s="79"/>
      <c r="D17" s="80"/>
      <c r="E17" s="80"/>
      <c r="F17" s="32"/>
      <c r="G17" s="32"/>
    </row>
    <row r="18" spans="1:7" ht="15.75" x14ac:dyDescent="0.25">
      <c r="A18" s="37"/>
      <c r="B18" s="25"/>
      <c r="C18" s="25"/>
      <c r="D18" s="32"/>
      <c r="E18" s="32"/>
      <c r="F18" s="32"/>
      <c r="G18" s="32"/>
    </row>
    <row r="19" spans="1:7" ht="15.75" x14ac:dyDescent="0.25">
      <c r="A19" s="37"/>
      <c r="B19" s="2"/>
      <c r="C19" s="2"/>
      <c r="D19" s="2"/>
      <c r="E19" s="2"/>
      <c r="F19" s="2"/>
      <c r="G19" s="2"/>
    </row>
    <row r="20" spans="1:7" ht="26.25" x14ac:dyDescent="0.25">
      <c r="A20" s="37"/>
      <c r="B20" s="76" t="s">
        <v>5</v>
      </c>
      <c r="C20" s="76"/>
      <c r="D20" s="76"/>
      <c r="E20" s="76"/>
      <c r="F20" s="76"/>
      <c r="G20" s="76"/>
    </row>
    <row r="21" spans="1:7" ht="15.75" x14ac:dyDescent="0.25">
      <c r="A21" s="37"/>
      <c r="B21" s="41" t="s">
        <v>6</v>
      </c>
      <c r="C21" s="41"/>
      <c r="D21" s="41"/>
      <c r="E21" s="41"/>
      <c r="F21" s="41"/>
      <c r="G21" s="41"/>
    </row>
    <row r="22" spans="1:7" ht="15.75" x14ac:dyDescent="0.25">
      <c r="A22" s="37"/>
      <c r="B22" s="2"/>
      <c r="C22" s="2"/>
      <c r="D22" s="2"/>
      <c r="E22" s="2"/>
      <c r="F22" s="2"/>
      <c r="G22" s="2"/>
    </row>
    <row r="23" spans="1:7" ht="21" x14ac:dyDescent="0.25">
      <c r="A23" s="37"/>
      <c r="B23" s="9" t="s">
        <v>7</v>
      </c>
      <c r="C23" s="2"/>
      <c r="D23" s="2"/>
      <c r="E23" s="2"/>
      <c r="F23" s="2"/>
      <c r="G23" s="2"/>
    </row>
    <row r="24" spans="1:7" ht="15.75" x14ac:dyDescent="0.25">
      <c r="A24" s="37"/>
      <c r="B24" s="63" t="s">
        <v>8</v>
      </c>
      <c r="C24" s="63"/>
      <c r="D24" s="63"/>
      <c r="E24" s="63"/>
      <c r="F24" s="63"/>
      <c r="G24" s="63"/>
    </row>
    <row r="25" spans="1:7" ht="16.5" customHeight="1" x14ac:dyDescent="0.25">
      <c r="A25" s="37"/>
      <c r="B25" s="2"/>
      <c r="C25" s="2"/>
      <c r="D25" s="2"/>
      <c r="E25" s="2"/>
      <c r="F25" s="2"/>
      <c r="G25" s="2"/>
    </row>
    <row r="26" spans="1:7" ht="18.75" x14ac:dyDescent="0.25">
      <c r="A26" s="37"/>
      <c r="B26" s="96" t="s">
        <v>9</v>
      </c>
      <c r="C26" s="96"/>
      <c r="D26" s="96" t="s">
        <v>10</v>
      </c>
      <c r="E26" s="96"/>
      <c r="F26" s="96" t="s">
        <v>11</v>
      </c>
      <c r="G26" s="96"/>
    </row>
    <row r="27" spans="1:7" ht="15.75" x14ac:dyDescent="0.25">
      <c r="A27" s="37"/>
      <c r="B27" s="65" t="s">
        <v>59</v>
      </c>
      <c r="C27" s="66"/>
      <c r="D27" s="67">
        <v>8</v>
      </c>
      <c r="E27" s="68"/>
      <c r="F27" s="69">
        <v>42643</v>
      </c>
      <c r="G27" s="75"/>
    </row>
    <row r="28" spans="1:7" ht="16.5" customHeight="1" x14ac:dyDescent="0.25">
      <c r="A28" s="37"/>
      <c r="B28" s="65" t="s">
        <v>46</v>
      </c>
      <c r="C28" s="66"/>
      <c r="D28" s="67">
        <v>1</v>
      </c>
      <c r="E28" s="68"/>
      <c r="F28" s="69">
        <v>42643</v>
      </c>
      <c r="G28" s="68"/>
    </row>
    <row r="29" spans="1:7" ht="15.75" x14ac:dyDescent="0.25">
      <c r="A29" s="37"/>
      <c r="B29" s="65" t="s">
        <v>41</v>
      </c>
      <c r="C29" s="66"/>
      <c r="D29" s="67">
        <v>1</v>
      </c>
      <c r="E29" s="68"/>
      <c r="F29" s="69">
        <v>42658</v>
      </c>
      <c r="G29" s="75"/>
    </row>
    <row r="30" spans="1:7" ht="15.75" x14ac:dyDescent="0.25">
      <c r="A30" s="37"/>
      <c r="B30" s="65" t="s">
        <v>40</v>
      </c>
      <c r="C30" s="66"/>
      <c r="D30" s="67">
        <v>2</v>
      </c>
      <c r="E30" s="68"/>
      <c r="F30" s="69">
        <v>42674</v>
      </c>
      <c r="G30" s="75"/>
    </row>
    <row r="31" spans="1:7" ht="16.5" customHeight="1" x14ac:dyDescent="0.25">
      <c r="A31" s="37"/>
      <c r="B31" s="65" t="s">
        <v>41</v>
      </c>
      <c r="C31" s="66"/>
      <c r="D31" s="67">
        <v>4</v>
      </c>
      <c r="E31" s="68"/>
      <c r="F31" s="69">
        <v>42704</v>
      </c>
      <c r="G31" s="75"/>
    </row>
    <row r="32" spans="1:7" ht="15.75" x14ac:dyDescent="0.25">
      <c r="A32" s="37"/>
      <c r="B32" s="65" t="s">
        <v>44</v>
      </c>
      <c r="C32" s="66"/>
      <c r="D32" s="67">
        <v>8</v>
      </c>
      <c r="E32" s="68"/>
      <c r="F32" s="69">
        <v>42735</v>
      </c>
      <c r="G32" s="68"/>
    </row>
    <row r="33" spans="1:7" ht="15.75" x14ac:dyDescent="0.25">
      <c r="A33" s="37"/>
      <c r="B33" s="65" t="s">
        <v>42</v>
      </c>
      <c r="C33" s="66"/>
      <c r="D33" s="67" t="s">
        <v>60</v>
      </c>
      <c r="E33" s="68"/>
      <c r="F33" s="69">
        <v>42582</v>
      </c>
      <c r="G33" s="75"/>
    </row>
    <row r="34" spans="1:7" ht="15.75" x14ac:dyDescent="0.25">
      <c r="A34" s="37"/>
      <c r="B34" s="65" t="s">
        <v>58</v>
      </c>
      <c r="C34" s="66"/>
      <c r="D34" s="67">
        <v>8</v>
      </c>
      <c r="E34" s="68"/>
      <c r="F34" s="69">
        <v>42490</v>
      </c>
      <c r="G34" s="75"/>
    </row>
    <row r="35" spans="1:7" ht="15.75" x14ac:dyDescent="0.25">
      <c r="A35" s="37"/>
      <c r="B35" s="65" t="s">
        <v>47</v>
      </c>
      <c r="C35" s="66"/>
      <c r="D35" s="67">
        <v>2</v>
      </c>
      <c r="E35" s="68"/>
      <c r="F35" s="69">
        <v>42459</v>
      </c>
      <c r="G35" s="68"/>
    </row>
    <row r="36" spans="1:7" ht="15.75" x14ac:dyDescent="0.25">
      <c r="A36" s="37"/>
      <c r="B36" s="65" t="s">
        <v>45</v>
      </c>
      <c r="C36" s="66"/>
      <c r="D36" s="67">
        <v>2</v>
      </c>
      <c r="E36" s="68"/>
      <c r="F36" s="69">
        <v>42551</v>
      </c>
      <c r="G36" s="68"/>
    </row>
    <row r="37" spans="1:7" ht="15.75" x14ac:dyDescent="0.25">
      <c r="A37" s="37"/>
      <c r="B37" s="70" t="s">
        <v>43</v>
      </c>
      <c r="C37" s="71"/>
      <c r="D37" s="72">
        <v>8</v>
      </c>
      <c r="E37" s="73"/>
      <c r="F37" s="74">
        <v>42582</v>
      </c>
      <c r="G37" s="73"/>
    </row>
    <row r="38" spans="1:7" ht="15.75" x14ac:dyDescent="0.25">
      <c r="A38" s="37"/>
      <c r="B38" s="6"/>
      <c r="C38" s="6"/>
      <c r="D38" s="6"/>
      <c r="E38" s="6"/>
      <c r="F38" s="6"/>
      <c r="G38" s="6"/>
    </row>
    <row r="39" spans="1:7" ht="21" x14ac:dyDescent="0.25">
      <c r="A39" s="37"/>
      <c r="B39" s="9" t="s">
        <v>12</v>
      </c>
      <c r="C39" s="2"/>
      <c r="D39" s="2"/>
      <c r="E39" s="2"/>
      <c r="F39" s="2"/>
      <c r="G39" s="2"/>
    </row>
    <row r="40" spans="1:7" ht="15.75" x14ac:dyDescent="0.25">
      <c r="A40" s="37"/>
      <c r="B40" s="63" t="s">
        <v>13</v>
      </c>
      <c r="C40" s="63"/>
      <c r="D40" s="63"/>
      <c r="E40" s="63"/>
      <c r="F40" s="63"/>
      <c r="G40" s="63"/>
    </row>
    <row r="41" spans="1:7" ht="15.75" x14ac:dyDescent="0.25">
      <c r="A41" s="37"/>
      <c r="B41" s="2"/>
      <c r="C41" s="2"/>
      <c r="D41" s="2"/>
      <c r="E41" s="2"/>
      <c r="F41" s="2"/>
      <c r="G41" s="2"/>
    </row>
    <row r="42" spans="1:7" ht="21" x14ac:dyDescent="0.25">
      <c r="A42" s="37"/>
      <c r="B42" s="64" t="s">
        <v>14</v>
      </c>
      <c r="C42" s="64"/>
      <c r="D42" s="21" t="s">
        <v>15</v>
      </c>
      <c r="E42" s="21" t="s">
        <v>16</v>
      </c>
      <c r="F42" s="64" t="s">
        <v>17</v>
      </c>
      <c r="G42" s="64"/>
    </row>
    <row r="43" spans="1:7" ht="18.75" x14ac:dyDescent="0.25">
      <c r="A43" s="37"/>
      <c r="B43" s="24"/>
      <c r="C43" s="24"/>
      <c r="D43" s="24"/>
      <c r="E43" s="24"/>
      <c r="F43" s="24"/>
      <c r="G43" s="24"/>
    </row>
    <row r="44" spans="1:7" ht="18.75" x14ac:dyDescent="0.25">
      <c r="A44" s="37"/>
      <c r="B44" s="58" t="s">
        <v>18</v>
      </c>
      <c r="C44" s="58"/>
      <c r="D44" s="58"/>
      <c r="E44" s="58"/>
      <c r="F44" s="58"/>
      <c r="G44" s="58"/>
    </row>
    <row r="45" spans="1:7" ht="15.75" x14ac:dyDescent="0.25">
      <c r="A45" s="37"/>
      <c r="B45" s="50" t="s">
        <v>50</v>
      </c>
      <c r="C45" s="51"/>
      <c r="D45" s="10">
        <v>720</v>
      </c>
      <c r="E45" s="11">
        <v>1</v>
      </c>
      <c r="F45" s="35">
        <f t="shared" ref="F45:F54" si="0">D45*E45</f>
        <v>720</v>
      </c>
      <c r="G45" s="36"/>
    </row>
    <row r="46" spans="1:7" ht="15.75" x14ac:dyDescent="0.25">
      <c r="A46" s="37"/>
      <c r="B46" s="50" t="s">
        <v>49</v>
      </c>
      <c r="C46" s="51"/>
      <c r="D46" s="10">
        <v>875</v>
      </c>
      <c r="E46" s="11">
        <v>1</v>
      </c>
      <c r="F46" s="35">
        <f t="shared" si="0"/>
        <v>875</v>
      </c>
      <c r="G46" s="36"/>
    </row>
    <row r="47" spans="1:7" ht="15.75" x14ac:dyDescent="0.25">
      <c r="A47" s="37"/>
      <c r="B47" s="50" t="s">
        <v>48</v>
      </c>
      <c r="C47" s="51"/>
      <c r="D47" s="10">
        <v>960</v>
      </c>
      <c r="E47" s="11">
        <v>1</v>
      </c>
      <c r="F47" s="35">
        <f t="shared" si="0"/>
        <v>960</v>
      </c>
      <c r="G47" s="36"/>
    </row>
    <row r="48" spans="1:7" ht="15.75" x14ac:dyDescent="0.25">
      <c r="A48" s="37"/>
      <c r="B48" s="50" t="s">
        <v>51</v>
      </c>
      <c r="C48" s="51"/>
      <c r="D48" s="10">
        <v>200</v>
      </c>
      <c r="E48" s="11">
        <v>1</v>
      </c>
      <c r="F48" s="35">
        <f t="shared" si="0"/>
        <v>200</v>
      </c>
      <c r="G48" s="36"/>
    </row>
    <row r="49" spans="1:7" ht="15.75" x14ac:dyDescent="0.25">
      <c r="A49" s="37"/>
      <c r="B49" s="50" t="s">
        <v>63</v>
      </c>
      <c r="C49" s="51"/>
      <c r="D49" s="10">
        <v>2950</v>
      </c>
      <c r="E49" s="11">
        <v>5</v>
      </c>
      <c r="F49" s="35">
        <f t="shared" si="0"/>
        <v>14750</v>
      </c>
      <c r="G49" s="36"/>
    </row>
    <row r="50" spans="1:7" ht="15.75" x14ac:dyDescent="0.25">
      <c r="A50" s="37"/>
      <c r="B50" s="97" t="s">
        <v>67</v>
      </c>
      <c r="C50" s="98"/>
      <c r="D50" s="10">
        <v>2950</v>
      </c>
      <c r="E50" s="11">
        <v>2</v>
      </c>
      <c r="F50" s="35">
        <f t="shared" si="0"/>
        <v>5900</v>
      </c>
      <c r="G50" s="36"/>
    </row>
    <row r="51" spans="1:7" ht="15.75" x14ac:dyDescent="0.25">
      <c r="A51" s="37"/>
      <c r="B51" s="50" t="s">
        <v>64</v>
      </c>
      <c r="C51" s="51"/>
      <c r="D51" s="10">
        <v>16.5</v>
      </c>
      <c r="E51" s="11">
        <v>100</v>
      </c>
      <c r="F51" s="35">
        <f t="shared" si="0"/>
        <v>1650</v>
      </c>
      <c r="G51" s="36"/>
    </row>
    <row r="52" spans="1:7" ht="15.75" x14ac:dyDescent="0.25">
      <c r="A52" s="37"/>
      <c r="B52" s="50"/>
      <c r="C52" s="51"/>
      <c r="D52" s="10"/>
      <c r="E52" s="11"/>
      <c r="F52" s="35">
        <f t="shared" si="0"/>
        <v>0</v>
      </c>
      <c r="G52" s="36"/>
    </row>
    <row r="53" spans="1:7" ht="16.5" customHeight="1" x14ac:dyDescent="0.25">
      <c r="A53" s="37"/>
      <c r="B53" s="97"/>
      <c r="C53" s="98"/>
      <c r="D53" s="10"/>
      <c r="E53" s="11"/>
      <c r="F53" s="35">
        <f t="shared" si="0"/>
        <v>0</v>
      </c>
      <c r="G53" s="36"/>
    </row>
    <row r="54" spans="1:7" ht="16.5" thickBot="1" x14ac:dyDescent="0.3">
      <c r="A54" s="37"/>
      <c r="B54" s="50"/>
      <c r="C54" s="51"/>
      <c r="D54" s="10"/>
      <c r="E54" s="11"/>
      <c r="F54" s="61">
        <f t="shared" si="0"/>
        <v>0</v>
      </c>
      <c r="G54" s="62"/>
    </row>
    <row r="55" spans="1:7" ht="16.5" thickBot="1" x14ac:dyDescent="0.3">
      <c r="A55" s="37"/>
      <c r="B55" s="6"/>
      <c r="C55" s="6"/>
      <c r="D55" s="6"/>
      <c r="E55" s="12" t="s">
        <v>19</v>
      </c>
      <c r="F55" s="59">
        <f>SUM(F45:G54)</f>
        <v>25055</v>
      </c>
      <c r="G55" s="60"/>
    </row>
    <row r="56" spans="1:7" ht="33.75" customHeight="1" x14ac:dyDescent="0.25">
      <c r="A56" s="37"/>
      <c r="B56" s="2"/>
      <c r="C56" s="2"/>
      <c r="D56" s="2"/>
      <c r="E56" s="22"/>
      <c r="F56" s="13"/>
      <c r="G56" s="13"/>
    </row>
    <row r="57" spans="1:7" ht="18.75" x14ac:dyDescent="0.25">
      <c r="A57" s="37"/>
      <c r="B57" s="58" t="s">
        <v>20</v>
      </c>
      <c r="C57" s="58"/>
      <c r="D57" s="58"/>
      <c r="E57" s="58"/>
      <c r="F57" s="58"/>
      <c r="G57" s="58"/>
    </row>
    <row r="58" spans="1:7" ht="15.75" x14ac:dyDescent="0.25">
      <c r="A58" s="37"/>
      <c r="B58" s="50" t="s">
        <v>57</v>
      </c>
      <c r="C58" s="51"/>
      <c r="D58" s="10">
        <v>30</v>
      </c>
      <c r="E58" s="11">
        <v>12</v>
      </c>
      <c r="F58" s="35">
        <f t="shared" ref="F58:F67" si="1">D58*E58</f>
        <v>360</v>
      </c>
      <c r="G58" s="36"/>
    </row>
    <row r="59" spans="1:7" ht="15.75" x14ac:dyDescent="0.25">
      <c r="A59" s="37"/>
      <c r="B59" s="50" t="s">
        <v>61</v>
      </c>
      <c r="C59" s="51"/>
      <c r="D59" s="10">
        <v>750</v>
      </c>
      <c r="E59" s="11">
        <v>1</v>
      </c>
      <c r="F59" s="35">
        <f t="shared" si="1"/>
        <v>750</v>
      </c>
      <c r="G59" s="36"/>
    </row>
    <row r="60" spans="1:7" ht="15.75" x14ac:dyDescent="0.25">
      <c r="A60" s="37"/>
      <c r="B60" s="50"/>
      <c r="C60" s="51"/>
      <c r="D60" s="10"/>
      <c r="E60" s="11"/>
      <c r="F60" s="35">
        <f t="shared" si="1"/>
        <v>0</v>
      </c>
      <c r="G60" s="36"/>
    </row>
    <row r="61" spans="1:7" ht="15.75" x14ac:dyDescent="0.25">
      <c r="A61" s="37"/>
      <c r="B61" s="50"/>
      <c r="C61" s="51"/>
      <c r="D61" s="10"/>
      <c r="E61" s="11"/>
      <c r="F61" s="35">
        <f t="shared" si="1"/>
        <v>0</v>
      </c>
      <c r="G61" s="36"/>
    </row>
    <row r="62" spans="1:7" ht="15.75" x14ac:dyDescent="0.25">
      <c r="A62" s="37"/>
      <c r="B62" s="50"/>
      <c r="C62" s="51"/>
      <c r="D62" s="10"/>
      <c r="E62" s="11"/>
      <c r="F62" s="35">
        <f t="shared" si="1"/>
        <v>0</v>
      </c>
      <c r="G62" s="36"/>
    </row>
    <row r="63" spans="1:7" ht="15.75" x14ac:dyDescent="0.25">
      <c r="A63" s="37"/>
      <c r="B63" s="50"/>
      <c r="C63" s="51"/>
      <c r="D63" s="10"/>
      <c r="E63" s="11"/>
      <c r="F63" s="35">
        <f t="shared" si="1"/>
        <v>0</v>
      </c>
      <c r="G63" s="36"/>
    </row>
    <row r="64" spans="1:7" ht="15.75" x14ac:dyDescent="0.25">
      <c r="A64" s="37"/>
      <c r="B64" s="50"/>
      <c r="C64" s="51"/>
      <c r="D64" s="10"/>
      <c r="E64" s="11"/>
      <c r="F64" s="35">
        <f t="shared" si="1"/>
        <v>0</v>
      </c>
      <c r="G64" s="36"/>
    </row>
    <row r="65" spans="1:7" ht="15.75" x14ac:dyDescent="0.25">
      <c r="A65" s="37"/>
      <c r="B65" s="50"/>
      <c r="C65" s="51"/>
      <c r="D65" s="10"/>
      <c r="E65" s="11"/>
      <c r="F65" s="35">
        <f t="shared" si="1"/>
        <v>0</v>
      </c>
      <c r="G65" s="36"/>
    </row>
    <row r="66" spans="1:7" ht="15.75" x14ac:dyDescent="0.25">
      <c r="A66" s="37"/>
      <c r="B66" s="50"/>
      <c r="C66" s="51"/>
      <c r="D66" s="10"/>
      <c r="E66" s="11"/>
      <c r="F66" s="35">
        <f t="shared" si="1"/>
        <v>0</v>
      </c>
      <c r="G66" s="36"/>
    </row>
    <row r="67" spans="1:7" ht="15.75" x14ac:dyDescent="0.25">
      <c r="A67" s="37"/>
      <c r="B67" s="50"/>
      <c r="C67" s="51"/>
      <c r="D67" s="10"/>
      <c r="E67" s="11"/>
      <c r="F67" s="35">
        <f t="shared" si="1"/>
        <v>0</v>
      </c>
      <c r="G67" s="36"/>
    </row>
    <row r="68" spans="1:7" ht="16.5" thickBot="1" x14ac:dyDescent="0.3">
      <c r="A68" s="37"/>
      <c r="B68" s="7"/>
      <c r="C68" s="7"/>
      <c r="D68" s="14"/>
      <c r="E68" s="12" t="s">
        <v>19</v>
      </c>
      <c r="F68" s="52">
        <f>SUM(F58:G67)</f>
        <v>1110</v>
      </c>
      <c r="G68" s="53"/>
    </row>
    <row r="69" spans="1:7" ht="15.75" x14ac:dyDescent="0.25">
      <c r="A69" s="37"/>
      <c r="B69" s="15"/>
      <c r="C69" s="15"/>
      <c r="D69" s="16"/>
      <c r="E69" s="22"/>
      <c r="F69" s="13"/>
      <c r="G69" s="13"/>
    </row>
    <row r="70" spans="1:7" ht="18.75" x14ac:dyDescent="0.25">
      <c r="A70" s="37"/>
      <c r="B70" s="58" t="s">
        <v>21</v>
      </c>
      <c r="C70" s="58"/>
      <c r="D70" s="58"/>
      <c r="E70" s="58"/>
      <c r="F70" s="58"/>
      <c r="G70" s="58"/>
    </row>
    <row r="71" spans="1:7" ht="15.75" x14ac:dyDescent="0.25">
      <c r="A71" s="37"/>
      <c r="B71" s="50" t="s">
        <v>52</v>
      </c>
      <c r="C71" s="51"/>
      <c r="D71" s="10">
        <v>15</v>
      </c>
      <c r="E71" s="11">
        <f>20*16*2</f>
        <v>640</v>
      </c>
      <c r="F71" s="35">
        <f t="shared" ref="F71:F81" si="2">D71*E71</f>
        <v>9600</v>
      </c>
      <c r="G71" s="36"/>
    </row>
    <row r="72" spans="1:7" ht="15.75" x14ac:dyDescent="0.25">
      <c r="A72" s="37"/>
      <c r="B72" s="50" t="s">
        <v>53</v>
      </c>
      <c r="C72" s="51"/>
      <c r="D72" s="10">
        <v>15</v>
      </c>
      <c r="E72" s="11">
        <f>20*16*2</f>
        <v>640</v>
      </c>
      <c r="F72" s="35">
        <f t="shared" si="2"/>
        <v>9600</v>
      </c>
      <c r="G72" s="36"/>
    </row>
    <row r="73" spans="1:7" ht="15.75" x14ac:dyDescent="0.25">
      <c r="A73" s="37"/>
      <c r="B73" s="97" t="s">
        <v>66</v>
      </c>
      <c r="C73" s="98"/>
      <c r="D73" s="10">
        <v>1718</v>
      </c>
      <c r="E73" s="11">
        <v>9</v>
      </c>
      <c r="F73" s="35">
        <f t="shared" si="2"/>
        <v>15462</v>
      </c>
      <c r="G73" s="36"/>
    </row>
    <row r="74" spans="1:7" ht="15.75" x14ac:dyDescent="0.25">
      <c r="A74" s="37"/>
      <c r="B74" s="97" t="s">
        <v>65</v>
      </c>
      <c r="C74" s="98"/>
      <c r="D74" s="10">
        <v>3000</v>
      </c>
      <c r="E74" s="11">
        <v>2</v>
      </c>
      <c r="F74" s="35">
        <f t="shared" ref="F74" si="3">D74*E74</f>
        <v>6000</v>
      </c>
      <c r="G74" s="36"/>
    </row>
    <row r="75" spans="1:7" ht="15.75" x14ac:dyDescent="0.25">
      <c r="A75" s="37"/>
      <c r="B75" s="97" t="s">
        <v>54</v>
      </c>
      <c r="C75" s="98"/>
      <c r="D75" s="10">
        <v>1500</v>
      </c>
      <c r="E75" s="11">
        <v>1</v>
      </c>
      <c r="F75" s="35">
        <f t="shared" si="2"/>
        <v>1500</v>
      </c>
      <c r="G75" s="36"/>
    </row>
    <row r="76" spans="1:7" ht="15.75" x14ac:dyDescent="0.25">
      <c r="A76" s="37"/>
      <c r="B76" s="56"/>
      <c r="C76" s="57"/>
      <c r="D76" s="10"/>
      <c r="E76" s="11"/>
      <c r="F76" s="35">
        <f t="shared" si="2"/>
        <v>0</v>
      </c>
      <c r="G76" s="36"/>
    </row>
    <row r="77" spans="1:7" ht="15.75" x14ac:dyDescent="0.25">
      <c r="A77" s="37"/>
      <c r="B77" s="50"/>
      <c r="C77" s="51"/>
      <c r="D77" s="10"/>
      <c r="E77" s="11"/>
      <c r="F77" s="35">
        <f t="shared" si="2"/>
        <v>0</v>
      </c>
      <c r="G77" s="36"/>
    </row>
    <row r="78" spans="1:7" ht="15.75" x14ac:dyDescent="0.25">
      <c r="A78" s="37"/>
      <c r="B78" s="50"/>
      <c r="C78" s="51"/>
      <c r="D78" s="10"/>
      <c r="E78" s="11"/>
      <c r="F78" s="35">
        <f t="shared" si="2"/>
        <v>0</v>
      </c>
      <c r="G78" s="36"/>
    </row>
    <row r="79" spans="1:7" ht="15.75" x14ac:dyDescent="0.25">
      <c r="A79" s="37"/>
      <c r="B79" s="50"/>
      <c r="C79" s="51"/>
      <c r="D79" s="10"/>
      <c r="E79" s="11"/>
      <c r="F79" s="35">
        <f t="shared" si="2"/>
        <v>0</v>
      </c>
      <c r="G79" s="36"/>
    </row>
    <row r="80" spans="1:7" ht="15.75" x14ac:dyDescent="0.25">
      <c r="A80" s="37"/>
      <c r="B80" s="50"/>
      <c r="C80" s="51"/>
      <c r="D80" s="10"/>
      <c r="E80" s="11"/>
      <c r="F80" s="35">
        <f t="shared" si="2"/>
        <v>0</v>
      </c>
      <c r="G80" s="36"/>
    </row>
    <row r="81" spans="1:7" ht="15.75" x14ac:dyDescent="0.25">
      <c r="A81" s="37"/>
      <c r="B81" s="50"/>
      <c r="C81" s="51"/>
      <c r="D81" s="10"/>
      <c r="E81" s="11"/>
      <c r="F81" s="35">
        <f t="shared" si="2"/>
        <v>0</v>
      </c>
      <c r="G81" s="36"/>
    </row>
    <row r="82" spans="1:7" ht="16.5" thickBot="1" x14ac:dyDescent="0.3">
      <c r="A82" s="37"/>
      <c r="B82" s="7"/>
      <c r="C82" s="7"/>
      <c r="D82" s="14"/>
      <c r="E82" s="12" t="s">
        <v>19</v>
      </c>
      <c r="F82" s="52">
        <f>SUM(F71:G81)</f>
        <v>42162</v>
      </c>
      <c r="G82" s="53"/>
    </row>
    <row r="83" spans="1:7" ht="15.75" x14ac:dyDescent="0.25">
      <c r="A83" s="37"/>
      <c r="B83" s="15"/>
      <c r="C83" s="15"/>
      <c r="D83" s="16"/>
      <c r="E83" s="22"/>
      <c r="F83" s="13"/>
      <c r="G83" s="13"/>
    </row>
    <row r="84" spans="1:7" ht="18.75" x14ac:dyDescent="0.25">
      <c r="A84" s="37"/>
      <c r="B84" s="58" t="s">
        <v>22</v>
      </c>
      <c r="C84" s="58"/>
      <c r="D84" s="58"/>
      <c r="E84" s="58"/>
      <c r="F84" s="58"/>
      <c r="G84" s="58"/>
    </row>
    <row r="85" spans="1:7" ht="15.75" x14ac:dyDescent="0.25">
      <c r="A85" s="37"/>
      <c r="B85" s="50"/>
      <c r="C85" s="51"/>
      <c r="D85" s="10"/>
      <c r="E85" s="11"/>
      <c r="F85" s="35">
        <f t="shared" ref="F85:F94" si="4">D85*E85</f>
        <v>0</v>
      </c>
      <c r="G85" s="36"/>
    </row>
    <row r="86" spans="1:7" ht="15.75" x14ac:dyDescent="0.25">
      <c r="A86" s="37"/>
      <c r="B86" s="50"/>
      <c r="C86" s="51"/>
      <c r="D86" s="10"/>
      <c r="E86" s="11"/>
      <c r="F86" s="35">
        <f t="shared" si="4"/>
        <v>0</v>
      </c>
      <c r="G86" s="36"/>
    </row>
    <row r="87" spans="1:7" ht="15.75" x14ac:dyDescent="0.25">
      <c r="A87" s="37"/>
      <c r="B87" s="50"/>
      <c r="C87" s="51"/>
      <c r="D87" s="10"/>
      <c r="E87" s="11"/>
      <c r="F87" s="35">
        <f t="shared" si="4"/>
        <v>0</v>
      </c>
      <c r="G87" s="36"/>
    </row>
    <row r="88" spans="1:7" ht="15.75" x14ac:dyDescent="0.25">
      <c r="A88" s="37"/>
      <c r="B88" s="50"/>
      <c r="C88" s="51"/>
      <c r="D88" s="10"/>
      <c r="E88" s="11"/>
      <c r="F88" s="35">
        <f t="shared" si="4"/>
        <v>0</v>
      </c>
      <c r="G88" s="36"/>
    </row>
    <row r="89" spans="1:7" ht="15.75" x14ac:dyDescent="0.25">
      <c r="A89" s="37"/>
      <c r="B89" s="50"/>
      <c r="C89" s="51"/>
      <c r="D89" s="10"/>
      <c r="E89" s="11"/>
      <c r="F89" s="35">
        <f t="shared" si="4"/>
        <v>0</v>
      </c>
      <c r="G89" s="36"/>
    </row>
    <row r="90" spans="1:7" ht="15.75" x14ac:dyDescent="0.25">
      <c r="A90" s="37"/>
      <c r="B90" s="50"/>
      <c r="C90" s="51"/>
      <c r="D90" s="10"/>
      <c r="E90" s="11"/>
      <c r="F90" s="35">
        <f t="shared" si="4"/>
        <v>0</v>
      </c>
      <c r="G90" s="36"/>
    </row>
    <row r="91" spans="1:7" ht="15.75" x14ac:dyDescent="0.25">
      <c r="A91" s="37"/>
      <c r="B91" s="50"/>
      <c r="C91" s="51"/>
      <c r="D91" s="10"/>
      <c r="E91" s="11"/>
      <c r="F91" s="35">
        <f t="shared" si="4"/>
        <v>0</v>
      </c>
      <c r="G91" s="36"/>
    </row>
    <row r="92" spans="1:7" ht="15.75" x14ac:dyDescent="0.25">
      <c r="A92" s="37"/>
      <c r="B92" s="50"/>
      <c r="C92" s="51"/>
      <c r="D92" s="10"/>
      <c r="E92" s="11"/>
      <c r="F92" s="35">
        <f t="shared" si="4"/>
        <v>0</v>
      </c>
      <c r="G92" s="36"/>
    </row>
    <row r="93" spans="1:7" ht="15.75" x14ac:dyDescent="0.25">
      <c r="A93" s="37"/>
      <c r="B93" s="50"/>
      <c r="C93" s="51"/>
      <c r="D93" s="10"/>
      <c r="E93" s="11"/>
      <c r="F93" s="35">
        <f t="shared" si="4"/>
        <v>0</v>
      </c>
      <c r="G93" s="36"/>
    </row>
    <row r="94" spans="1:7" ht="15.75" x14ac:dyDescent="0.25">
      <c r="A94" s="37"/>
      <c r="B94" s="50"/>
      <c r="C94" s="51"/>
      <c r="D94" s="10"/>
      <c r="E94" s="11"/>
      <c r="F94" s="35">
        <f t="shared" si="4"/>
        <v>0</v>
      </c>
      <c r="G94" s="36"/>
    </row>
    <row r="95" spans="1:7" ht="16.5" thickBot="1" x14ac:dyDescent="0.3">
      <c r="A95" s="37"/>
      <c r="B95" s="7"/>
      <c r="C95" s="7"/>
      <c r="D95" s="14"/>
      <c r="E95" s="12" t="s">
        <v>19</v>
      </c>
      <c r="F95" s="52">
        <f>SUM(F85:G94)</f>
        <v>0</v>
      </c>
      <c r="G95" s="53"/>
    </row>
    <row r="96" spans="1:7" ht="15.75" x14ac:dyDescent="0.25">
      <c r="A96" s="37"/>
      <c r="B96" s="15"/>
      <c r="C96" s="15"/>
      <c r="D96" s="16"/>
      <c r="E96" s="22"/>
      <c r="F96" s="13"/>
      <c r="G96" s="13"/>
    </row>
    <row r="97" spans="1:7" ht="18.75" x14ac:dyDescent="0.25">
      <c r="A97" s="37"/>
      <c r="B97" s="58" t="s">
        <v>23</v>
      </c>
      <c r="C97" s="58"/>
      <c r="D97" s="58"/>
      <c r="E97" s="58"/>
      <c r="F97" s="58"/>
      <c r="G97" s="58"/>
    </row>
    <row r="98" spans="1:7" ht="15.75" x14ac:dyDescent="0.25">
      <c r="A98" s="37"/>
      <c r="B98" s="97" t="s">
        <v>55</v>
      </c>
      <c r="C98" s="98"/>
      <c r="D98" s="10">
        <v>150</v>
      </c>
      <c r="E98" s="11">
        <v>5</v>
      </c>
      <c r="F98" s="35">
        <f t="shared" ref="F98:F107" si="5">D98*E98</f>
        <v>750</v>
      </c>
      <c r="G98" s="36"/>
    </row>
    <row r="99" spans="1:7" ht="15.75" x14ac:dyDescent="0.25">
      <c r="A99" s="37"/>
      <c r="B99" s="50" t="s">
        <v>56</v>
      </c>
      <c r="C99" s="51"/>
      <c r="D99" s="10">
        <v>300</v>
      </c>
      <c r="E99" s="11">
        <v>8</v>
      </c>
      <c r="F99" s="35">
        <f t="shared" si="5"/>
        <v>2400</v>
      </c>
      <c r="G99" s="36"/>
    </row>
    <row r="100" spans="1:7" ht="15.75" x14ac:dyDescent="0.25">
      <c r="A100" s="37"/>
      <c r="B100" s="97" t="s">
        <v>62</v>
      </c>
      <c r="C100" s="98"/>
      <c r="D100" s="10">
        <v>1500</v>
      </c>
      <c r="E100" s="11">
        <v>1</v>
      </c>
      <c r="F100" s="35">
        <f t="shared" si="5"/>
        <v>1500</v>
      </c>
      <c r="G100" s="36"/>
    </row>
    <row r="101" spans="1:7" ht="15.75" x14ac:dyDescent="0.25">
      <c r="A101" s="37"/>
      <c r="B101" s="50"/>
      <c r="C101" s="51"/>
      <c r="D101" s="10"/>
      <c r="E101" s="11"/>
      <c r="F101" s="35">
        <f t="shared" si="5"/>
        <v>0</v>
      </c>
      <c r="G101" s="36"/>
    </row>
    <row r="102" spans="1:7" ht="15.75" x14ac:dyDescent="0.25">
      <c r="A102" s="37"/>
      <c r="B102" s="50"/>
      <c r="C102" s="51"/>
      <c r="D102" s="10"/>
      <c r="E102" s="11"/>
      <c r="F102" s="35">
        <f t="shared" si="5"/>
        <v>0</v>
      </c>
      <c r="G102" s="36"/>
    </row>
    <row r="103" spans="1:7" ht="15.75" x14ac:dyDescent="0.25">
      <c r="A103" s="37"/>
      <c r="B103" s="50"/>
      <c r="C103" s="51"/>
      <c r="D103" s="10"/>
      <c r="E103" s="11"/>
      <c r="F103" s="35">
        <f t="shared" si="5"/>
        <v>0</v>
      </c>
      <c r="G103" s="36"/>
    </row>
    <row r="104" spans="1:7" ht="15.75" x14ac:dyDescent="0.25">
      <c r="A104" s="37"/>
      <c r="B104" s="50"/>
      <c r="C104" s="51"/>
      <c r="D104" s="10"/>
      <c r="E104" s="11"/>
      <c r="F104" s="35">
        <f t="shared" si="5"/>
        <v>0</v>
      </c>
      <c r="G104" s="36"/>
    </row>
    <row r="105" spans="1:7" ht="15.75" x14ac:dyDescent="0.25">
      <c r="A105" s="37"/>
      <c r="B105" s="50"/>
      <c r="C105" s="51"/>
      <c r="D105" s="10"/>
      <c r="E105" s="11"/>
      <c r="F105" s="35">
        <f t="shared" si="5"/>
        <v>0</v>
      </c>
      <c r="G105" s="36"/>
    </row>
    <row r="106" spans="1:7" ht="15.75" x14ac:dyDescent="0.25">
      <c r="A106" s="37"/>
      <c r="B106" s="50"/>
      <c r="C106" s="51"/>
      <c r="D106" s="10"/>
      <c r="E106" s="11"/>
      <c r="F106" s="35">
        <f t="shared" si="5"/>
        <v>0</v>
      </c>
      <c r="G106" s="36"/>
    </row>
    <row r="107" spans="1:7" ht="15.75" x14ac:dyDescent="0.25">
      <c r="A107" s="37"/>
      <c r="B107" s="50"/>
      <c r="C107" s="51"/>
      <c r="D107" s="10"/>
      <c r="E107" s="11"/>
      <c r="F107" s="35">
        <f t="shared" si="5"/>
        <v>0</v>
      </c>
      <c r="G107" s="36"/>
    </row>
    <row r="108" spans="1:7" ht="16.5" thickBot="1" x14ac:dyDescent="0.3">
      <c r="A108" s="37"/>
      <c r="B108" s="7"/>
      <c r="C108" s="7"/>
      <c r="D108" s="14"/>
      <c r="E108" s="12" t="s">
        <v>19</v>
      </c>
      <c r="F108" s="52">
        <f>SUM(F98:G107)</f>
        <v>4650</v>
      </c>
      <c r="G108" s="53"/>
    </row>
    <row r="109" spans="1:7" ht="16.5" thickBot="1" x14ac:dyDescent="0.3">
      <c r="A109" s="37"/>
      <c r="B109" s="15"/>
      <c r="C109" s="15"/>
      <c r="D109" s="16"/>
      <c r="E109" s="2"/>
      <c r="F109" s="17"/>
      <c r="G109" s="17"/>
    </row>
    <row r="110" spans="1:7" ht="21.75" thickBot="1" x14ac:dyDescent="0.3">
      <c r="A110" s="37"/>
      <c r="B110" s="15"/>
      <c r="C110" s="15"/>
      <c r="D110" s="16"/>
      <c r="E110" s="18" t="s">
        <v>24</v>
      </c>
      <c r="F110" s="54">
        <f>SUM(F108,F95,F82,F68,F55,)</f>
        <v>72977</v>
      </c>
      <c r="G110" s="55"/>
    </row>
    <row r="111" spans="1:7" ht="15.75" x14ac:dyDescent="0.25">
      <c r="A111" s="37"/>
      <c r="B111" s="15"/>
      <c r="C111" s="15"/>
      <c r="D111" s="16"/>
      <c r="E111" s="2"/>
      <c r="F111" s="13"/>
      <c r="G111" s="13"/>
    </row>
    <row r="112" spans="1:7" ht="15.75" x14ac:dyDescent="0.25">
      <c r="A112" s="37"/>
      <c r="B112" s="2"/>
      <c r="C112" s="2"/>
      <c r="D112" s="2"/>
      <c r="E112" s="2"/>
      <c r="F112" s="2"/>
      <c r="G112" s="2"/>
    </row>
    <row r="113" spans="1:7" ht="26.25" x14ac:dyDescent="0.25">
      <c r="A113" s="37"/>
      <c r="B113" s="27" t="s">
        <v>32</v>
      </c>
      <c r="C113" s="23"/>
      <c r="D113" s="23"/>
      <c r="E113" s="23"/>
      <c r="F113" s="23"/>
      <c r="G113" s="23"/>
    </row>
    <row r="114" spans="1:7" ht="15.75" x14ac:dyDescent="0.25">
      <c r="A114" s="37"/>
      <c r="B114" s="1"/>
      <c r="C114" s="1"/>
      <c r="D114" s="1"/>
      <c r="E114" s="1"/>
      <c r="F114" s="1"/>
      <c r="G114" s="1"/>
    </row>
    <row r="115" spans="1:7" ht="16.5" thickBot="1" x14ac:dyDescent="0.3">
      <c r="A115" s="37"/>
      <c r="B115" s="45" t="s">
        <v>25</v>
      </c>
      <c r="C115" s="45"/>
      <c r="D115" s="45"/>
      <c r="E115" s="45"/>
      <c r="F115" s="45"/>
      <c r="G115" s="45"/>
    </row>
    <row r="116" spans="1:7" ht="56.25" customHeight="1" thickBot="1" x14ac:dyDescent="0.3">
      <c r="A116" s="37"/>
      <c r="B116" s="46" t="s">
        <v>38</v>
      </c>
      <c r="C116" s="47"/>
      <c r="D116" s="47"/>
      <c r="E116" s="47"/>
      <c r="F116" s="47"/>
      <c r="G116" s="48"/>
    </row>
    <row r="117" spans="1:7" ht="15.75" x14ac:dyDescent="0.25">
      <c r="A117" s="37"/>
      <c r="B117" s="40"/>
      <c r="C117" s="40"/>
      <c r="D117" s="40"/>
      <c r="E117" s="40"/>
      <c r="F117" s="40"/>
      <c r="G117" s="40"/>
    </row>
    <row r="118" spans="1:7" ht="36.75" customHeight="1" x14ac:dyDescent="0.25">
      <c r="A118" s="37"/>
      <c r="B118" s="49" t="s">
        <v>35</v>
      </c>
      <c r="C118" s="49"/>
      <c r="D118" s="49"/>
      <c r="E118" s="49"/>
      <c r="F118" s="49"/>
      <c r="G118" s="49"/>
    </row>
    <row r="119" spans="1:7" ht="4.5" customHeight="1" x14ac:dyDescent="0.25">
      <c r="A119" s="37"/>
      <c r="B119" s="42"/>
      <c r="C119" s="42"/>
      <c r="D119" s="44"/>
      <c r="E119" s="44"/>
      <c r="F119" s="42"/>
      <c r="G119" s="42"/>
    </row>
    <row r="120" spans="1:7" ht="33" customHeight="1" x14ac:dyDescent="0.25">
      <c r="A120" s="37"/>
      <c r="B120" s="42"/>
      <c r="C120" s="42"/>
      <c r="D120" s="20" t="s">
        <v>26</v>
      </c>
      <c r="E120" s="20" t="s">
        <v>29</v>
      </c>
      <c r="F120" s="42"/>
      <c r="G120" s="42"/>
    </row>
    <row r="121" spans="1:7" ht="30" x14ac:dyDescent="0.25">
      <c r="A121" s="37"/>
      <c r="B121" s="42"/>
      <c r="C121" s="42"/>
      <c r="D121" s="28" t="s">
        <v>27</v>
      </c>
      <c r="E121" s="29" t="s">
        <v>30</v>
      </c>
      <c r="F121" s="42"/>
      <c r="G121" s="42"/>
    </row>
    <row r="122" spans="1:7" ht="30" x14ac:dyDescent="0.25">
      <c r="A122" s="37"/>
      <c r="B122" s="42"/>
      <c r="C122" s="42"/>
      <c r="D122" s="20" t="s">
        <v>28</v>
      </c>
      <c r="E122" s="20"/>
      <c r="F122" s="42"/>
      <c r="G122" s="42"/>
    </row>
    <row r="123" spans="1:7" ht="15.75" thickBot="1" x14ac:dyDescent="0.3">
      <c r="A123" s="37"/>
      <c r="B123" s="43"/>
      <c r="C123" s="43"/>
      <c r="D123" s="19"/>
      <c r="E123" s="19"/>
      <c r="F123" s="43"/>
      <c r="G123" s="43"/>
    </row>
    <row r="124" spans="1:7" ht="79.5" customHeight="1" thickBot="1" x14ac:dyDescent="0.3">
      <c r="A124" s="37"/>
      <c r="B124" s="46" t="s">
        <v>39</v>
      </c>
      <c r="C124" s="47"/>
      <c r="D124" s="47"/>
      <c r="E124" s="47"/>
      <c r="F124" s="47"/>
      <c r="G124" s="48"/>
    </row>
    <row r="125" spans="1:7" ht="16.5" thickBot="1" x14ac:dyDescent="0.3">
      <c r="A125" s="37"/>
      <c r="B125" s="8"/>
      <c r="C125" s="8"/>
      <c r="D125" s="8"/>
      <c r="E125" s="8"/>
      <c r="F125" s="8"/>
      <c r="G125" s="8"/>
    </row>
    <row r="126" spans="1:7" ht="15.75" x14ac:dyDescent="0.25">
      <c r="A126" s="37"/>
      <c r="B126" s="8"/>
      <c r="C126" s="8"/>
      <c r="D126" s="8"/>
      <c r="E126" s="8"/>
      <c r="F126" s="8"/>
      <c r="G126" s="8"/>
    </row>
    <row r="127" spans="1:7" ht="23.25" x14ac:dyDescent="0.25">
      <c r="A127" s="37"/>
      <c r="B127" s="38" t="s">
        <v>33</v>
      </c>
      <c r="C127" s="39"/>
      <c r="D127" s="39"/>
      <c r="E127" s="39"/>
      <c r="F127" s="39"/>
      <c r="G127" s="39"/>
    </row>
    <row r="128" spans="1:7" ht="15.75" x14ac:dyDescent="0.25">
      <c r="A128" s="37"/>
      <c r="B128" s="2"/>
      <c r="C128" s="2"/>
      <c r="D128" s="2"/>
      <c r="E128" s="2"/>
      <c r="F128" s="2"/>
      <c r="G128" s="2"/>
    </row>
    <row r="129" spans="1:7" ht="23.25" x14ac:dyDescent="0.25">
      <c r="A129" s="37"/>
      <c r="B129" s="38"/>
      <c r="C129" s="39"/>
      <c r="D129" s="39"/>
      <c r="E129" s="39"/>
      <c r="F129" s="39"/>
      <c r="G129" s="39"/>
    </row>
    <row r="130" spans="1:7" x14ac:dyDescent="0.25">
      <c r="A130" s="37"/>
    </row>
    <row r="131" spans="1:7" x14ac:dyDescent="0.25">
      <c r="A131" s="37"/>
    </row>
    <row r="132" spans="1:7" x14ac:dyDescent="0.25">
      <c r="A132" s="37"/>
    </row>
    <row r="133" spans="1:7" x14ac:dyDescent="0.25">
      <c r="A133" s="37"/>
    </row>
    <row r="134" spans="1:7" x14ac:dyDescent="0.25">
      <c r="A134" s="37"/>
    </row>
    <row r="135" spans="1:7" x14ac:dyDescent="0.25">
      <c r="A135" s="37"/>
    </row>
    <row r="136" spans="1:7" x14ac:dyDescent="0.25">
      <c r="A136" s="37"/>
    </row>
    <row r="137" spans="1:7" x14ac:dyDescent="0.25">
      <c r="A137" s="37"/>
    </row>
    <row r="138" spans="1:7" x14ac:dyDescent="0.25">
      <c r="A138" s="37"/>
    </row>
    <row r="139" spans="1:7" x14ac:dyDescent="0.25">
      <c r="A139" s="37"/>
    </row>
    <row r="140" spans="1:7" x14ac:dyDescent="0.25">
      <c r="A140" s="37"/>
    </row>
    <row r="141" spans="1:7" x14ac:dyDescent="0.25">
      <c r="A141" s="37"/>
    </row>
    <row r="142" spans="1:7" ht="35.25" customHeight="1" x14ac:dyDescent="0.25">
      <c r="A142" s="37"/>
    </row>
    <row r="143" spans="1:7" ht="79.5" customHeight="1" x14ac:dyDescent="0.25">
      <c r="A143" s="37"/>
    </row>
    <row r="144" spans="1:7" x14ac:dyDescent="0.25">
      <c r="A144" s="37"/>
    </row>
    <row r="145" spans="1:1" ht="16.5" customHeight="1" x14ac:dyDescent="0.25">
      <c r="A145" s="37"/>
    </row>
    <row r="146" spans="1:1" ht="60" customHeight="1" x14ac:dyDescent="0.25">
      <c r="A146" s="37"/>
    </row>
    <row r="147" spans="1:1" x14ac:dyDescent="0.25">
      <c r="A147" s="37"/>
    </row>
    <row r="148" spans="1:1" x14ac:dyDescent="0.25">
      <c r="A148" s="37"/>
    </row>
    <row r="149" spans="1:1" x14ac:dyDescent="0.25">
      <c r="A149" s="37"/>
    </row>
    <row r="150" spans="1:1" x14ac:dyDescent="0.25">
      <c r="A150" s="37"/>
    </row>
    <row r="151" spans="1:1" ht="33" customHeight="1" x14ac:dyDescent="0.25">
      <c r="A151" s="37"/>
    </row>
    <row r="152" spans="1:1" ht="61.5" customHeight="1" x14ac:dyDescent="0.25">
      <c r="A152" s="37"/>
    </row>
    <row r="153" spans="1:1" x14ac:dyDescent="0.25">
      <c r="A153" s="37"/>
    </row>
    <row r="154" spans="1:1" ht="16.5" customHeight="1" x14ac:dyDescent="0.25">
      <c r="A154" s="37"/>
    </row>
    <row r="155" spans="1:1" ht="57" customHeight="1" x14ac:dyDescent="0.25">
      <c r="A155" s="37"/>
    </row>
    <row r="156" spans="1:1" ht="15.75" customHeight="1" x14ac:dyDescent="0.25">
      <c r="A156" s="37"/>
    </row>
    <row r="157" spans="1:1" ht="30" customHeight="1" x14ac:dyDescent="0.25">
      <c r="A157" s="37"/>
    </row>
    <row r="158" spans="1:1" ht="7.5" customHeight="1" x14ac:dyDescent="0.25">
      <c r="A158" s="37"/>
    </row>
    <row r="159" spans="1:1" x14ac:dyDescent="0.25">
      <c r="A159" s="37"/>
    </row>
    <row r="160" spans="1:1" x14ac:dyDescent="0.25">
      <c r="A160" s="37"/>
    </row>
    <row r="161" spans="1:1" ht="14.25" customHeight="1" x14ac:dyDescent="0.25">
      <c r="A161" s="37"/>
    </row>
    <row r="162" spans="1:1" ht="6.75" customHeight="1" x14ac:dyDescent="0.25">
      <c r="A162" s="37"/>
    </row>
    <row r="163" spans="1:1" ht="36.75" customHeight="1" x14ac:dyDescent="0.25">
      <c r="A163" s="37"/>
    </row>
    <row r="164" spans="1:1" x14ac:dyDescent="0.25">
      <c r="A164" s="37"/>
    </row>
    <row r="165" spans="1:1" ht="16.5" customHeight="1" x14ac:dyDescent="0.25">
      <c r="A165" s="37"/>
    </row>
    <row r="166" spans="1:1" ht="57" customHeight="1" x14ac:dyDescent="0.25">
      <c r="A166" s="37"/>
    </row>
    <row r="167" spans="1:1" x14ac:dyDescent="0.25">
      <c r="A167" s="37"/>
    </row>
    <row r="168" spans="1:1" ht="54.75" customHeight="1" x14ac:dyDescent="0.25">
      <c r="A168" s="37"/>
    </row>
    <row r="169" spans="1:1" x14ac:dyDescent="0.25">
      <c r="A169" s="37"/>
    </row>
    <row r="170" spans="1:1" ht="16.5" customHeight="1" x14ac:dyDescent="0.25">
      <c r="A170" s="37"/>
    </row>
    <row r="171" spans="1:1" ht="110.25" customHeight="1" x14ac:dyDescent="0.25">
      <c r="A171" s="37"/>
    </row>
    <row r="172" spans="1:1" x14ac:dyDescent="0.25">
      <c r="A172" s="37"/>
    </row>
    <row r="173" spans="1:1" ht="16.5" customHeight="1" x14ac:dyDescent="0.25">
      <c r="A173" s="37"/>
    </row>
    <row r="174" spans="1:1" ht="99" customHeight="1" x14ac:dyDescent="0.25">
      <c r="A174" s="37"/>
    </row>
    <row r="175" spans="1:1" x14ac:dyDescent="0.25">
      <c r="A175" s="37"/>
    </row>
    <row r="176" spans="1:1" x14ac:dyDescent="0.25">
      <c r="A176" s="37"/>
    </row>
    <row r="177" spans="1:1" x14ac:dyDescent="0.25">
      <c r="A177" s="37"/>
    </row>
    <row r="178" spans="1:1" x14ac:dyDescent="0.25">
      <c r="A178" s="37"/>
    </row>
  </sheetData>
  <mergeCells count="176">
    <mergeCell ref="B74:C74"/>
    <mergeCell ref="B1:G1"/>
    <mergeCell ref="B2:G2"/>
    <mergeCell ref="B4:G10"/>
    <mergeCell ref="B11:G11"/>
    <mergeCell ref="B13:C13"/>
    <mergeCell ref="D13:G13"/>
    <mergeCell ref="B26:C26"/>
    <mergeCell ref="D26:E26"/>
    <mergeCell ref="F26:G26"/>
    <mergeCell ref="B27:C27"/>
    <mergeCell ref="D27:E27"/>
    <mergeCell ref="F27:G27"/>
    <mergeCell ref="B24:G24"/>
    <mergeCell ref="B20:G20"/>
    <mergeCell ref="B14:C14"/>
    <mergeCell ref="B15:C15"/>
    <mergeCell ref="B16:C17"/>
    <mergeCell ref="D16:E17"/>
    <mergeCell ref="B30:C30"/>
    <mergeCell ref="D30:E30"/>
    <mergeCell ref="F30:G30"/>
    <mergeCell ref="B31:C31"/>
    <mergeCell ref="D31:E31"/>
    <mergeCell ref="F31:G31"/>
    <mergeCell ref="B28:C28"/>
    <mergeCell ref="D28:E28"/>
    <mergeCell ref="F28:G28"/>
    <mergeCell ref="B29:C29"/>
    <mergeCell ref="D29:E29"/>
    <mergeCell ref="F29:G29"/>
    <mergeCell ref="B34:C34"/>
    <mergeCell ref="D34:E34"/>
    <mergeCell ref="F34:G34"/>
    <mergeCell ref="B35:C35"/>
    <mergeCell ref="D35:E35"/>
    <mergeCell ref="F35:G35"/>
    <mergeCell ref="B32:C32"/>
    <mergeCell ref="D32:E32"/>
    <mergeCell ref="F32:G32"/>
    <mergeCell ref="B33:C33"/>
    <mergeCell ref="D33:E33"/>
    <mergeCell ref="F33:G33"/>
    <mergeCell ref="B40:G40"/>
    <mergeCell ref="B42:C42"/>
    <mergeCell ref="F42:G42"/>
    <mergeCell ref="B44:G44"/>
    <mergeCell ref="B45:C45"/>
    <mergeCell ref="F45:G45"/>
    <mergeCell ref="B36:C36"/>
    <mergeCell ref="D36:E36"/>
    <mergeCell ref="F36:G36"/>
    <mergeCell ref="B37:C37"/>
    <mergeCell ref="D37:E37"/>
    <mergeCell ref="F37:G37"/>
    <mergeCell ref="B49:C49"/>
    <mergeCell ref="F49:G49"/>
    <mergeCell ref="B50:C50"/>
    <mergeCell ref="F50:G50"/>
    <mergeCell ref="B51:C51"/>
    <mergeCell ref="F51:G51"/>
    <mergeCell ref="B46:C46"/>
    <mergeCell ref="F46:G46"/>
    <mergeCell ref="B47:C47"/>
    <mergeCell ref="F47:G47"/>
    <mergeCell ref="B48:C48"/>
    <mergeCell ref="F48:G48"/>
    <mergeCell ref="F55:G55"/>
    <mergeCell ref="B57:G57"/>
    <mergeCell ref="B58:C58"/>
    <mergeCell ref="F58:G58"/>
    <mergeCell ref="B59:C59"/>
    <mergeCell ref="F59:G59"/>
    <mergeCell ref="B52:C52"/>
    <mergeCell ref="F52:G52"/>
    <mergeCell ref="B53:C53"/>
    <mergeCell ref="F53:G53"/>
    <mergeCell ref="B54:C54"/>
    <mergeCell ref="F54:G54"/>
    <mergeCell ref="B63:C63"/>
    <mergeCell ref="F63:G63"/>
    <mergeCell ref="B64:C64"/>
    <mergeCell ref="F64:G64"/>
    <mergeCell ref="B65:C65"/>
    <mergeCell ref="F65:G65"/>
    <mergeCell ref="B60:C60"/>
    <mergeCell ref="F60:G60"/>
    <mergeCell ref="B61:C61"/>
    <mergeCell ref="F61:G61"/>
    <mergeCell ref="B62:C62"/>
    <mergeCell ref="F62:G62"/>
    <mergeCell ref="B71:C71"/>
    <mergeCell ref="F71:G71"/>
    <mergeCell ref="B72:C72"/>
    <mergeCell ref="F72:G72"/>
    <mergeCell ref="B73:C73"/>
    <mergeCell ref="F73:G73"/>
    <mergeCell ref="B66:C66"/>
    <mergeCell ref="F66:G66"/>
    <mergeCell ref="B67:C67"/>
    <mergeCell ref="F67:G67"/>
    <mergeCell ref="F68:G68"/>
    <mergeCell ref="B70:G70"/>
    <mergeCell ref="B78:C78"/>
    <mergeCell ref="F78:G78"/>
    <mergeCell ref="B79:C79"/>
    <mergeCell ref="F79:G79"/>
    <mergeCell ref="B80:C80"/>
    <mergeCell ref="F80:G80"/>
    <mergeCell ref="B75:C75"/>
    <mergeCell ref="F75:G75"/>
    <mergeCell ref="B76:C76"/>
    <mergeCell ref="F76:G76"/>
    <mergeCell ref="B77:C77"/>
    <mergeCell ref="F77:G77"/>
    <mergeCell ref="B86:C86"/>
    <mergeCell ref="F86:G86"/>
    <mergeCell ref="B87:C87"/>
    <mergeCell ref="F87:G87"/>
    <mergeCell ref="B88:C88"/>
    <mergeCell ref="F88:G88"/>
    <mergeCell ref="B81:C81"/>
    <mergeCell ref="F81:G81"/>
    <mergeCell ref="F82:G82"/>
    <mergeCell ref="B84:G84"/>
    <mergeCell ref="B85:C85"/>
    <mergeCell ref="F85:G85"/>
    <mergeCell ref="B92:C92"/>
    <mergeCell ref="F92:G92"/>
    <mergeCell ref="B93:C93"/>
    <mergeCell ref="F93:G93"/>
    <mergeCell ref="B94:C94"/>
    <mergeCell ref="F94:G94"/>
    <mergeCell ref="B89:C89"/>
    <mergeCell ref="F89:G89"/>
    <mergeCell ref="B90:C90"/>
    <mergeCell ref="F90:G90"/>
    <mergeCell ref="B91:C91"/>
    <mergeCell ref="F91:G91"/>
    <mergeCell ref="F105:G105"/>
    <mergeCell ref="B100:C100"/>
    <mergeCell ref="F100:G100"/>
    <mergeCell ref="B101:C101"/>
    <mergeCell ref="F101:G101"/>
    <mergeCell ref="B102:C102"/>
    <mergeCell ref="F102:G102"/>
    <mergeCell ref="F95:G95"/>
    <mergeCell ref="B97:G97"/>
    <mergeCell ref="B98:C98"/>
    <mergeCell ref="F98:G98"/>
    <mergeCell ref="B99:C99"/>
    <mergeCell ref="F99:G99"/>
    <mergeCell ref="F74:G74"/>
    <mergeCell ref="A1:A178"/>
    <mergeCell ref="B127:G127"/>
    <mergeCell ref="B129:G129"/>
    <mergeCell ref="B117:G117"/>
    <mergeCell ref="B21:G21"/>
    <mergeCell ref="B119:C123"/>
    <mergeCell ref="F119:G123"/>
    <mergeCell ref="D119:E119"/>
    <mergeCell ref="B115:G115"/>
    <mergeCell ref="B116:G116"/>
    <mergeCell ref="B118:G118"/>
    <mergeCell ref="B124:G124"/>
    <mergeCell ref="B106:C106"/>
    <mergeCell ref="F106:G106"/>
    <mergeCell ref="B107:C107"/>
    <mergeCell ref="F107:G107"/>
    <mergeCell ref="F108:G108"/>
    <mergeCell ref="F110:G110"/>
    <mergeCell ref="B103:C103"/>
    <mergeCell ref="F103:G103"/>
    <mergeCell ref="B104:C104"/>
    <mergeCell ref="F104:G104"/>
    <mergeCell ref="B105:C105"/>
  </mergeCells>
  <pageMargins left="0.25" right="0.25" top="0.75" bottom="0.75" header="0.3" footer="0.3"/>
  <pageSetup scale="5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Kenfield, Micah Charles</dc:creator>
  <cp:lastModifiedBy>Lin, Yu-Feng</cp:lastModifiedBy>
  <cp:lastPrinted>2016-03-07T22:27:23Z</cp:lastPrinted>
  <dcterms:created xsi:type="dcterms:W3CDTF">2014-09-19T14:32:14Z</dcterms:created>
  <dcterms:modified xsi:type="dcterms:W3CDTF">2016-03-11T22:00:12Z</dcterms:modified>
</cp:coreProperties>
</file>