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R:\Bicycles\Campus Bike Center\Weekly Digest\"/>
    </mc:Choice>
  </mc:AlternateContent>
  <xr:revisionPtr revIDLastSave="0" documentId="8_{5AC60670-CA7E-46A2-B7A2-3C2688325259}" xr6:coauthVersionLast="47" xr6:coauthVersionMax="47" xr10:uidLastSave="{00000000-0000-0000-0000-000000000000}"/>
  <bookViews>
    <workbookView xWindow="39570" yWindow="1470" windowWidth="37050" windowHeight="18375" activeTab="1" xr2:uid="{5B5B312A-7B61-4C72-907F-37D27F39875C}"/>
  </bookViews>
  <sheets>
    <sheet name="Weekly Digest Data" sheetId="1" r:id="rId1"/>
    <sheet name="FYdata" sheetId="4" r:id="rId2"/>
    <sheet name="Monthlydata" sheetId="3" r:id="rId3"/>
  </sheets>
  <calcPr calcId="191029"/>
  <pivotCaches>
    <pivotCache cacheId="0" r:id="rId4"/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</calcChain>
</file>

<file path=xl/sharedStrings.xml><?xml version="1.0" encoding="utf-8"?>
<sst xmlns="http://schemas.openxmlformats.org/spreadsheetml/2006/main" count="95" uniqueCount="30">
  <si>
    <t>Week</t>
  </si>
  <si>
    <t>Visitors</t>
  </si>
  <si>
    <t>Sales</t>
  </si>
  <si>
    <t>Memberships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</si>
  <si>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</si>
  <si>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</si>
  <si>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</si>
  <si>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</si>
  <si>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</si>
  <si>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</si>
  <si>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</si>
  <si>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</si>
  <si>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2025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</si>
  <si>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</si>
  <si>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</si>
  <si>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</si>
  <si>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</si>
  <si>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</si>
  <si>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</si>
  <si>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</si>
  <si>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</si>
  <si>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</si>
  <si>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</si>
  <si>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</si>
  <si>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</si>
  <si>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Sum of Sales</t>
  </si>
  <si>
    <t>Sum of Visitors</t>
  </si>
  <si>
    <t>Sum of Memberships</t>
  </si>
  <si>
    <t>FY</t>
  </si>
  <si>
    <t>FQ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</si>
</sst>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4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4" fontId="0" fillId="0" borderId="0" xfId="0" applyNumberFormat="1"/>
    <xf numFmtId="0" fontId="0" fillId="0" borderId="0" xfId="0" applyNumberFormat="1"/>
  </cellXfs>
  <cellStyles count="2">
    <cellStyle name="Currency" xfId="1" builtinId="4"/>
    <cellStyle name="Normal" xfId="0" builtinId="0"/>
  </cellStyles>
  <dxfs count="3">
    <dxf>
      <numFmt numFmtId="0" formatCode="General"/>
    </dxf>
    <dxf>
      <numFmt numFmtId="0" formatCode="General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won-allred, Max (FandS)" refreshedDate="45826.398190162035" createdVersion="8" refreshedVersion="8" minRefreshableVersion="3" recordCount="246" xr:uid="{3B3B0F28-C7DD-466F-A4F0-BE34EC22876D}">
  <cacheSource type="worksheet">
    <worksheetSource name="Table1[[Week]:[Memberships]]"/>
  </cacheSource>
  <cacheFields count="6">
    <cacheField name="Week" numFmtId="14">
      <sharedItems containsSemiMixedTypes="0" containsNonDate="0" containsDate="1" containsString="0" minDate="2019-01-22T00:00:00" maxDate="2025-05-29T00:00:00" count="245">
        <d v="2019-01-22T00:00:00"/>
        <d v="2019-01-28T00:00:00"/>
        <d v="2019-02-04T00:00:00"/>
        <d v="2019-02-11T00:00:00"/>
        <d v="2019-02-18T00:00:00"/>
        <d v="2019-02-25T00:00:00"/>
        <d v="2019-03-04T00:00:00"/>
        <d v="2019-03-11T00:00:00"/>
        <d v="2019-03-18T00:00:00"/>
        <d v="2019-04-01T00:00:00"/>
        <d v="2019-04-08T00:00:00"/>
        <d v="2019-04-17T00:00:00"/>
        <d v="2019-04-22T00:00:00"/>
        <d v="2019-04-29T00:00:00"/>
        <d v="2019-05-06T00:00:00"/>
        <d v="2019-05-13T00:00:00"/>
        <d v="2019-05-20T00:00:00"/>
        <d v="2019-05-28T00:00:00"/>
        <d v="2019-06-03T00:00:00"/>
        <d v="2019-06-10T00:00:00"/>
        <d v="2019-06-17T00:00:00"/>
        <d v="2019-06-24T00:00:00"/>
        <d v="2019-07-01T00:00:00"/>
        <d v="2019-07-08T00:00:00"/>
        <d v="2019-07-15T00:00:00"/>
        <d v="2019-07-22T00:00:00"/>
        <d v="2019-07-29T00:00:00"/>
        <d v="2019-08-06T00:00:00"/>
        <d v="2019-08-12T00:00:00"/>
        <d v="2019-08-19T00:00:00"/>
        <d v="2019-08-26T00:00:00"/>
        <d v="2019-09-09T00:00:00"/>
        <d v="2019-09-16T00:00:00"/>
        <d v="2019-09-23T00:00:00"/>
        <d v="2019-09-30T00:00:00"/>
        <d v="2019-10-07T00:00:00"/>
        <d v="2019-10-14T00:00:00"/>
        <d v="2019-10-21T00:00:00"/>
        <d v="2019-10-28T00:00:00"/>
        <d v="2019-11-04T00:00:00"/>
        <d v="2019-11-11T00:00:00"/>
        <d v="2019-11-18T00:00:00"/>
        <d v="2019-12-02T00:00:00"/>
        <d v="2019-12-09T00:00:00"/>
        <d v="2019-12-16T00:00:00"/>
        <d v="2019-12-20T00:00:00"/>
        <d v="2020-01-13T00:00:00"/>
        <d v="2020-01-21T00:00:00"/>
        <d v="2020-01-27T00:00:00"/>
        <d v="2020-02-03T00:00:00"/>
        <d v="2020-02-10T00:00:00"/>
        <d v="2020-02-17T00:00:00"/>
        <d v="2020-02-24T00:00:00"/>
        <d v="2020-03-02T00:00:00"/>
        <d v="2020-03-09T00:00:00"/>
        <d v="2020-03-13T00:00:00"/>
        <d v="2020-09-30T00:00:00"/>
        <d v="2020-10-05T00:00:00"/>
        <d v="2020-10-12T00:00:00"/>
        <d v="2020-10-19T00:00:00"/>
        <d v="2020-10-26T00:00:00"/>
        <d v="2020-11-02T00:00:00"/>
        <d v="2020-11-09T00:00:00"/>
        <d v="2020-11-16T00:00:00"/>
        <d v="2020-11-30T00:00:00"/>
        <d v="2020-12-07T00:00:00"/>
        <d v="2020-12-14T00:00:00"/>
        <d v="2021-01-04T00:00:00"/>
        <d v="2021-01-11T00:00:00"/>
        <d v="2021-01-19T00:00:00"/>
        <d v="2021-01-25T00:00:00"/>
        <d v="2021-02-01T00:00:00"/>
        <d v="2021-02-08T00:00:00"/>
        <d v="2021-02-15T00:00:00"/>
        <d v="2021-02-22T00:00:00"/>
        <d v="2021-03-08T00:00:00"/>
        <d v="2021-03-15T00:00:00"/>
        <d v="2021-03-22T00:00:00"/>
        <d v="2021-03-29T00:00:00"/>
        <d v="2021-04-05T00:00:00"/>
        <d v="2021-04-12T00:00:00"/>
        <d v="2021-04-19T00:00:00"/>
        <d v="2021-04-26T00:00:00"/>
        <d v="2021-05-03T00:00:00"/>
        <d v="2021-05-10T00:00:00"/>
        <d v="2021-05-24T00:00:00"/>
        <d v="2021-06-01T00:00:00"/>
        <d v="2021-06-14T00:00:00"/>
        <d v="2021-06-21T00:00:00"/>
        <d v="2021-06-28T00:00:00"/>
        <d v="2021-07-06T00:00:00"/>
        <d v="2021-07-12T00:00:00"/>
        <d v="2021-07-19T00:00:00"/>
        <d v="2021-07-26T00:00:00"/>
        <d v="2021-08-02T00:00:00"/>
        <d v="2021-08-10T00:00:00"/>
        <d v="2021-08-16T00:00:00"/>
        <d v="2021-08-24T00:00:00"/>
        <d v="2021-08-30T00:00:00"/>
        <d v="2021-09-07T00:00:00"/>
        <d v="2021-09-13T00:00:00"/>
        <d v="2021-09-20T00:00:00"/>
        <d v="2021-09-27T00:00:00"/>
        <d v="2021-10-04T00:00:00"/>
        <d v="2021-10-11T00:00:00"/>
        <d v="2021-10-18T00:00:00"/>
        <d v="2021-10-25T00:00:00"/>
        <d v="2021-11-01T00:00:00"/>
        <d v="2021-11-08T00:00:00"/>
        <d v="2021-11-15T00:00:00"/>
        <d v="2021-11-22T00:00:00"/>
        <d v="2021-12-06T00:00:00"/>
        <d v="2021-12-13T00:00:00"/>
        <d v="2022-01-24T00:00:00"/>
        <d v="2022-01-31T00:00:00"/>
        <d v="2022-02-07T00:00:00"/>
        <d v="2022-02-14T00:00:00"/>
        <d v="2022-02-21T00:00:00"/>
        <d v="2022-02-28T00:00:00"/>
        <d v="2022-03-07T00:00:00"/>
        <d v="2022-03-14T00:00:00"/>
        <d v="2022-03-21T00:00:00"/>
        <d v="2022-04-01T00:00:00"/>
        <d v="2022-04-04T00:00:00"/>
        <d v="2022-04-11T00:00:00"/>
        <d v="2022-04-18T00:00:00"/>
        <d v="2022-04-25T00:00:00"/>
        <d v="2022-05-02T00:00:00"/>
        <d v="2022-05-09T00:00:00"/>
        <d v="2022-05-16T00:00:00"/>
        <d v="2022-05-31T00:00:00"/>
        <d v="2022-06-06T00:00:00"/>
        <d v="2022-06-13T00:00:00"/>
        <d v="2022-06-20T00:00:00"/>
        <d v="2022-06-27T00:00:00"/>
        <d v="2022-07-05T00:00:00"/>
        <d v="2022-07-11T00:00:00"/>
        <d v="2022-07-25T00:00:00"/>
        <d v="2022-08-01T00:00:00"/>
        <d v="2022-08-09T00:00:00"/>
        <d v="2022-08-15T00:00:00"/>
        <d v="2022-08-22T00:00:00"/>
        <d v="2022-08-29T00:00:00"/>
        <d v="2022-09-06T00:00:00"/>
        <d v="2022-09-12T00:00:00"/>
        <d v="2022-09-19T00:00:00"/>
        <d v="2022-09-26T00:00:00"/>
        <d v="2022-10-03T00:00:00"/>
        <d v="2022-10-10T00:00:00"/>
        <d v="2022-10-17T00:00:00"/>
        <d v="2022-11-14T00:00:00"/>
        <d v="2022-12-02T00:00:00"/>
        <d v="2022-12-05T00:00:00"/>
        <d v="2022-12-12T00:00:00"/>
        <d v="2023-01-03T00:00:00"/>
        <d v="2023-01-17T00:00:00"/>
        <d v="2023-01-23T00:00:00"/>
        <d v="2023-01-30T00:00:00"/>
        <d v="2023-02-06T00:00:00"/>
        <d v="2023-02-13T00:00:00"/>
        <d v="2023-02-20T00:00:00"/>
        <d v="2023-02-27T00:00:00"/>
        <d v="2023-03-06T00:00:00"/>
        <d v="2023-03-13T00:00:00"/>
        <d v="2023-03-27T00:00:00"/>
        <d v="2023-04-04T00:00:00"/>
        <d v="2023-04-10T00:00:00"/>
        <d v="2023-04-24T00:00:00"/>
        <d v="2023-05-01T00:00:00"/>
        <d v="2023-05-08T00:00:00"/>
        <d v="2023-05-15T00:00:00"/>
        <d v="2023-05-22T00:00:00"/>
        <d v="2023-05-30T00:00:00"/>
        <d v="2023-06-12T00:00:00"/>
        <d v="2023-06-20T00:00:00"/>
        <d v="2023-06-26T00:00:00"/>
        <d v="2023-07-03T00:00:00"/>
        <d v="2023-07-10T00:00:00"/>
        <d v="2023-07-17T00:00:00"/>
        <d v="2023-07-24T00:00:00"/>
        <d v="2023-07-31T00:00:00"/>
        <d v="2023-08-07T00:00:00"/>
        <d v="2023-08-14T00:00:00"/>
        <d v="2023-08-21T00:00:00"/>
        <d v="2023-08-28T00:00:00"/>
        <d v="2023-09-18T00:00:00"/>
        <d v="2023-10-02T00:00:00"/>
        <d v="2023-10-16T00:00:00"/>
        <d v="2023-10-23T00:00:00"/>
        <d v="2023-11-06T00:00:00"/>
        <d v="2023-11-13T00:00:00"/>
        <d v="2023-11-28T00:00:00"/>
        <d v="2023-12-04T00:00:00"/>
        <d v="2023-12-11T00:00:00"/>
        <d v="2024-01-22T00:00:00"/>
        <d v="2024-01-29T00:00:00"/>
        <d v="2024-02-06T00:00:00"/>
        <d v="2024-02-12T00:00:00"/>
        <d v="2024-02-19T00:00:00"/>
        <d v="2024-02-26T00:00:00"/>
        <d v="2024-03-04T00:00:00"/>
        <d v="2024-03-18T00:00:00"/>
        <d v="2024-03-25T00:00:00"/>
        <d v="2024-04-01T00:00:00"/>
        <d v="2024-04-08T00:00:00"/>
        <d v="2024-04-23T00:00:00"/>
        <d v="2024-04-29T00:00:00"/>
        <d v="2024-05-06T00:00:00"/>
        <d v="2024-05-20T00:00:00"/>
        <d v="2024-05-28T00:00:00"/>
        <d v="2024-06-03T00:00:00"/>
        <d v="2024-06-10T00:00:00"/>
        <d v="2024-06-18T00:00:00"/>
        <d v="2024-06-24T00:00:00"/>
        <d v="2024-07-01T00:00:00"/>
        <d v="2024-07-08T00:00:00"/>
        <d v="2024-07-15T00:00:00"/>
        <d v="2024-07-29T00:00:00"/>
        <d v="2024-08-05T00:00:00"/>
        <d v="2024-08-19T00:00:00"/>
        <d v="2024-09-04T00:00:00"/>
        <d v="2024-09-09T00:00:00"/>
        <d v="2024-09-17T00:00:00"/>
        <d v="2024-09-23T00:00:00"/>
        <d v="2024-09-30T00:00:00"/>
        <d v="2024-10-07T00:00:00"/>
        <d v="2024-10-14T00:00:00"/>
        <d v="2024-10-21T00:00:00"/>
        <d v="2024-10-28T00:00:00"/>
        <d v="2024-11-11T00:00:00"/>
        <d v="2024-11-18T00:00:00"/>
        <d v="2024-12-03T00:00:00"/>
        <d v="2024-12-09T00:00:00"/>
        <d v="2024-12-16T00:00:00"/>
        <d v="2025-01-31T00:00:00"/>
        <d v="2025-02-17T00:00:00"/>
        <d v="2025-02-24T00:00:00"/>
        <d v="2025-03-10T00:00:00"/>
        <d v="2025-03-14T00:00:00"/>
        <d v="2025-03-31T00:00:00"/>
        <d v="2025-04-07T00:00:00"/>
        <d v="2025-04-14T00:00:00"/>
        <d v="2025-04-21T00:00:00"/>
        <d v="2025-04-28T00:00:00"/>
        <d v="2025-05-28T00:00:00"/>
      </sharedItems>
      <fieldGroup par="5"/>
    </cacheField>
    <cacheField name="Visitors" numFmtId="0">
      <sharedItems containsSemiMixedTypes="0" containsString="0" containsNumber="1" containsInteger="1" minValue="0" maxValue="187"/>
    </cacheField>
    <cacheField name="Sales" numFmtId="44">
      <sharedItems containsSemiMixedTypes="0" containsString="0" containsNumber="1" minValue="0" maxValue="3127.75"/>
    </cacheField>
    <cacheField name="Memberships" numFmtId="0">
      <sharedItems containsSemiMixedTypes="0" containsString="0" containsNumber="1" containsInteger="1" minValue="0" maxValue="28"/>
    </cacheField>
    <cacheField name="Months (Week)" numFmtId="0" databaseField="0">
      <fieldGroup base="0">
        <rangePr groupBy="months" startDate="2019-01-22T00:00:00" endDate="2025-05-29T00:00:00"/>
        <groupItems count="14">
          <s v="&lt;1/22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29/2025"/>
        </groupItems>
      </fieldGroup>
    </cacheField>
    <cacheField name="Years (Week)" numFmtId="0" databaseField="0">
      <fieldGroup base="0">
        <rangePr groupBy="years" startDate="2019-01-22T00:00:00" endDate="2025-05-29T00:00:00"/>
        <groupItems count="9">
          <s v="&lt;1/22/2019"/>
          <s v="2019"/>
          <s v="2020"/>
          <s v="2021"/>
          <s v="2022"/>
          <s v="2023"/>
          <s v="2024"/>
          <s v="2025"/>
          <s v="&gt;5/29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won-allred, Max (FandS)" refreshedDate="45826.467590740744" createdVersion="8" refreshedVersion="8" minRefreshableVersion="3" recordCount="246" xr:uid="{F8E1B0D2-F61C-4300-A0B0-17D57529D368}">
  <cacheSource type="worksheet">
    <worksheetSource name="Table1"/>
  </cacheSource>
  <cacheFields count="6">
    <cacheField name="Week" numFmtId="14">
      <sharedItems containsSemiMixedTypes="0" containsNonDate="0" containsDate="1" containsString="0" minDate="2019-01-22T00:00:00" maxDate="2025-05-29T00:00:00"/>
    </cacheField>
    <cacheField name="Visitors" numFmtId="0">
      <sharedItems containsSemiMixedTypes="0" containsString="0" containsNumber="1" containsInteger="1" minValue="0" maxValue="187"/>
    </cacheField>
    <cacheField name="Sales" numFmtId="44">
      <sharedItems containsSemiMixedTypes="0" containsString="0" containsNumber="1" minValue="0" maxValue="3127.75"/>
    </cacheField>
    <cacheField name="Memberships" numFmtId="0">
      <sharedItems containsSemiMixedTypes="0" containsString="0" containsNumber="1" containsInteger="1" minValue="0" maxValue="28"/>
    </cacheField>
    <cacheField name="FY" numFmtId="0">
      <sharedItems containsSemiMixedTypes="0" containsString="0" containsNumber="1" containsInteger="1" minValue="2019" maxValue="2025" count="7">
        <n v="2019"/>
        <n v="2020"/>
        <n v="2021"/>
        <n v="2022"/>
        <n v="2023"/>
        <n v="2024"/>
        <n v="2025"/>
      </sharedItems>
    </cacheField>
    <cacheField name="FQ" numFmtId="0">
      <sharedItems containsSemiMixedTypes="0" containsString="0" containsNumber="1" containsInteger="1" minValue="1" maxValue="4" count="4">
        <n v="3"/>
        <n v="4"/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6">
  <r>
    <x v="0"/>
    <n v="41"/>
    <n v="87"/>
    <n v="2"/>
  </r>
  <r>
    <x v="1"/>
    <n v="41"/>
    <n v="397.5"/>
    <n v="1"/>
  </r>
  <r>
    <x v="2"/>
    <n v="33"/>
    <n v="436.01"/>
    <n v="0"/>
  </r>
  <r>
    <x v="3"/>
    <n v="54"/>
    <n v="384"/>
    <n v="3"/>
  </r>
  <r>
    <x v="4"/>
    <n v="49"/>
    <n v="114.32"/>
    <n v="1"/>
  </r>
  <r>
    <x v="5"/>
    <n v="48"/>
    <n v="301"/>
    <n v="0"/>
  </r>
  <r>
    <x v="6"/>
    <n v="49"/>
    <n v="151.19999999999999"/>
    <n v="2"/>
  </r>
  <r>
    <x v="7"/>
    <n v="29"/>
    <n v="20"/>
    <n v="0"/>
  </r>
  <r>
    <x v="8"/>
    <n v="57"/>
    <n v="164.8"/>
    <n v="5"/>
  </r>
  <r>
    <x v="9"/>
    <n v="85"/>
    <n v="591.5"/>
    <n v="8"/>
  </r>
  <r>
    <x v="10"/>
    <n v="77"/>
    <n v="283.5"/>
    <n v="2"/>
  </r>
  <r>
    <x v="11"/>
    <n v="96"/>
    <n v="717.5"/>
    <n v="4"/>
  </r>
  <r>
    <x v="12"/>
    <n v="74"/>
    <n v="478.5"/>
    <n v="4"/>
  </r>
  <r>
    <x v="13"/>
    <n v="73"/>
    <n v="812.5"/>
    <n v="6"/>
  </r>
  <r>
    <x v="14"/>
    <n v="73"/>
    <n v="750.2"/>
    <n v="7"/>
  </r>
  <r>
    <x v="15"/>
    <n v="97"/>
    <n v="751.3"/>
    <n v="6"/>
  </r>
  <r>
    <x v="16"/>
    <n v="73"/>
    <n v="509.43"/>
    <n v="10"/>
  </r>
  <r>
    <x v="17"/>
    <n v="51"/>
    <n v="236.6"/>
    <n v="3"/>
  </r>
  <r>
    <x v="18"/>
    <n v="70"/>
    <n v="1157.0999999999999"/>
    <n v="4"/>
  </r>
  <r>
    <x v="19"/>
    <n v="74"/>
    <n v="1027"/>
    <n v="5"/>
  </r>
  <r>
    <x v="20"/>
    <n v="78"/>
    <n v="683.5"/>
    <n v="5"/>
  </r>
  <r>
    <x v="21"/>
    <n v="70"/>
    <n v="1215.52"/>
    <n v="6"/>
  </r>
  <r>
    <x v="22"/>
    <n v="94"/>
    <n v="607.75"/>
    <n v="4"/>
  </r>
  <r>
    <x v="23"/>
    <n v="51"/>
    <n v="371"/>
    <n v="3"/>
  </r>
  <r>
    <x v="24"/>
    <n v="75"/>
    <n v="582.75"/>
    <n v="3"/>
  </r>
  <r>
    <x v="25"/>
    <n v="42"/>
    <n v="724"/>
    <n v="2"/>
  </r>
  <r>
    <x v="26"/>
    <n v="75"/>
    <n v="1282.9000000000001"/>
    <n v="2"/>
  </r>
  <r>
    <x v="27"/>
    <n v="69"/>
    <n v="743"/>
    <n v="8"/>
  </r>
  <r>
    <x v="28"/>
    <n v="45"/>
    <n v="1215"/>
    <n v="3"/>
  </r>
  <r>
    <x v="29"/>
    <n v="75"/>
    <n v="2349"/>
    <n v="6"/>
  </r>
  <r>
    <x v="30"/>
    <n v="123"/>
    <n v="2278.6"/>
    <n v="13"/>
  </r>
  <r>
    <x v="31"/>
    <n v="89"/>
    <n v="1282.2"/>
    <n v="25"/>
  </r>
  <r>
    <x v="32"/>
    <n v="102"/>
    <n v="933.6"/>
    <n v="18"/>
  </r>
  <r>
    <x v="33"/>
    <n v="101"/>
    <n v="1463"/>
    <n v="19"/>
  </r>
  <r>
    <x v="34"/>
    <n v="96"/>
    <n v="1242.5"/>
    <n v="16"/>
  </r>
  <r>
    <x v="35"/>
    <n v="80"/>
    <n v="2108"/>
    <n v="0"/>
  </r>
  <r>
    <x v="36"/>
    <n v="82"/>
    <n v="677.75"/>
    <n v="14"/>
  </r>
  <r>
    <x v="37"/>
    <n v="96"/>
    <n v="616.25"/>
    <n v="8"/>
  </r>
  <r>
    <x v="38"/>
    <n v="0"/>
    <n v="318"/>
    <n v="5"/>
  </r>
  <r>
    <x v="39"/>
    <n v="61"/>
    <n v="527"/>
    <n v="2"/>
  </r>
  <r>
    <x v="40"/>
    <n v="67"/>
    <n v="171.5"/>
    <n v="2"/>
  </r>
  <r>
    <x v="41"/>
    <n v="40"/>
    <n v="527"/>
    <n v="2"/>
  </r>
  <r>
    <x v="42"/>
    <n v="66"/>
    <n v="231.5"/>
    <n v="2"/>
  </r>
  <r>
    <x v="43"/>
    <n v="57"/>
    <n v="231.5"/>
    <n v="2"/>
  </r>
  <r>
    <x v="44"/>
    <n v="49"/>
    <n v="231.5"/>
    <n v="2"/>
  </r>
  <r>
    <x v="45"/>
    <n v="36"/>
    <n v="324.89999999999998"/>
    <n v="0"/>
  </r>
  <r>
    <x v="46"/>
    <n v="17"/>
    <n v="12"/>
    <n v="0"/>
  </r>
  <r>
    <x v="47"/>
    <n v="35"/>
    <n v="246"/>
    <n v="3"/>
  </r>
  <r>
    <x v="48"/>
    <n v="56"/>
    <n v="478.5"/>
    <n v="1"/>
  </r>
  <r>
    <x v="49"/>
    <n v="61"/>
    <n v="651"/>
    <n v="3"/>
  </r>
  <r>
    <x v="50"/>
    <n v="46"/>
    <n v="261"/>
    <n v="3"/>
  </r>
  <r>
    <x v="51"/>
    <n v="0"/>
    <n v="428.5"/>
    <n v="3"/>
  </r>
  <r>
    <x v="52"/>
    <n v="27"/>
    <n v="106"/>
    <n v="1"/>
  </r>
  <r>
    <x v="53"/>
    <n v="45"/>
    <n v="132"/>
    <n v="1"/>
  </r>
  <r>
    <x v="54"/>
    <n v="63"/>
    <n v="32"/>
    <n v="0"/>
  </r>
  <r>
    <x v="55"/>
    <n v="38"/>
    <n v="162"/>
    <n v="2"/>
  </r>
  <r>
    <x v="56"/>
    <n v="38"/>
    <n v="951.5"/>
    <n v="1"/>
  </r>
  <r>
    <x v="57"/>
    <n v="21"/>
    <n v="562.70000000000005"/>
    <n v="3"/>
  </r>
  <r>
    <x v="58"/>
    <n v="12"/>
    <n v="747"/>
    <n v="4"/>
  </r>
  <r>
    <x v="59"/>
    <n v="14"/>
    <n v="178.2"/>
    <n v="4"/>
  </r>
  <r>
    <x v="60"/>
    <n v="11"/>
    <n v="225"/>
    <n v="4"/>
  </r>
  <r>
    <x v="61"/>
    <n v="6"/>
    <n v="228"/>
    <n v="1"/>
  </r>
  <r>
    <x v="62"/>
    <n v="12"/>
    <n v="226.5"/>
    <n v="0"/>
  </r>
  <r>
    <x v="63"/>
    <n v="10"/>
    <n v="99.5"/>
    <n v="1"/>
  </r>
  <r>
    <x v="64"/>
    <n v="9"/>
    <n v="8"/>
    <n v="0"/>
  </r>
  <r>
    <x v="65"/>
    <n v="6"/>
    <n v="165.5"/>
    <n v="2"/>
  </r>
  <r>
    <x v="66"/>
    <n v="11"/>
    <n v="215"/>
    <n v="0"/>
  </r>
  <r>
    <x v="67"/>
    <n v="7"/>
    <n v="19"/>
    <n v="0"/>
  </r>
  <r>
    <x v="68"/>
    <n v="11"/>
    <n v="254"/>
    <n v="2"/>
  </r>
  <r>
    <x v="69"/>
    <n v="10"/>
    <n v="196"/>
    <n v="2"/>
  </r>
  <r>
    <x v="70"/>
    <n v="6"/>
    <n v="59"/>
    <n v="1"/>
  </r>
  <r>
    <x v="71"/>
    <n v="14"/>
    <n v="371.5"/>
    <n v="1"/>
  </r>
  <r>
    <x v="72"/>
    <n v="10"/>
    <n v="105"/>
    <n v="0"/>
  </r>
  <r>
    <x v="73"/>
    <n v="5"/>
    <n v="262"/>
    <n v="1"/>
  </r>
  <r>
    <x v="74"/>
    <n v="5"/>
    <n v="109"/>
    <n v="0"/>
  </r>
  <r>
    <x v="75"/>
    <n v="17"/>
    <n v="311"/>
    <n v="1"/>
  </r>
  <r>
    <x v="76"/>
    <n v="29"/>
    <n v="311"/>
    <n v="1"/>
  </r>
  <r>
    <x v="77"/>
    <n v="16"/>
    <n v="511"/>
    <n v="5"/>
  </r>
  <r>
    <x v="78"/>
    <n v="20"/>
    <n v="691"/>
    <n v="1"/>
  </r>
  <r>
    <x v="79"/>
    <n v="18"/>
    <n v="677.5"/>
    <n v="5"/>
  </r>
  <r>
    <x v="80"/>
    <n v="22"/>
    <n v="664.5"/>
    <n v="0"/>
  </r>
  <r>
    <x v="81"/>
    <n v="25"/>
    <n v="339"/>
    <n v="5"/>
  </r>
  <r>
    <x v="82"/>
    <n v="15"/>
    <n v="627.24"/>
    <n v="3"/>
  </r>
  <r>
    <x v="83"/>
    <n v="30"/>
    <n v="1241.5999999999999"/>
    <n v="7"/>
  </r>
  <r>
    <x v="84"/>
    <n v="9"/>
    <n v="105"/>
    <n v="2"/>
  </r>
  <r>
    <x v="85"/>
    <n v="24"/>
    <n v="565"/>
    <n v="1"/>
  </r>
  <r>
    <x v="86"/>
    <n v="44"/>
    <n v="918"/>
    <n v="1"/>
  </r>
  <r>
    <x v="87"/>
    <n v="14"/>
    <n v="677.5"/>
    <n v="2"/>
  </r>
  <r>
    <x v="88"/>
    <n v="16"/>
    <n v="508"/>
    <n v="2"/>
  </r>
  <r>
    <x v="89"/>
    <n v="20"/>
    <n v="1022.1"/>
    <n v="5"/>
  </r>
  <r>
    <x v="90"/>
    <n v="0"/>
    <n v="103.75"/>
    <n v="0"/>
  </r>
  <r>
    <x v="91"/>
    <n v="23"/>
    <n v="787.1"/>
    <n v="5"/>
  </r>
  <r>
    <x v="92"/>
    <n v="20"/>
    <n v="450.5"/>
    <n v="0"/>
  </r>
  <r>
    <x v="93"/>
    <n v="21"/>
    <n v="1386.5"/>
    <n v="6"/>
  </r>
  <r>
    <x v="94"/>
    <n v="28"/>
    <n v="1307.0999999999999"/>
    <n v="2"/>
  </r>
  <r>
    <x v="95"/>
    <n v="26"/>
    <n v="1167"/>
    <n v="6"/>
  </r>
  <r>
    <x v="96"/>
    <n v="41"/>
    <n v="1362.6"/>
    <n v="6"/>
  </r>
  <r>
    <x v="97"/>
    <n v="78"/>
    <n v="1848"/>
    <n v="6"/>
  </r>
  <r>
    <x v="98"/>
    <n v="141"/>
    <n v="2100.5"/>
    <n v="17"/>
  </r>
  <r>
    <x v="99"/>
    <n v="105"/>
    <n v="1732"/>
    <n v="17"/>
  </r>
  <r>
    <x v="100"/>
    <n v="0"/>
    <n v="713"/>
    <n v="11"/>
  </r>
  <r>
    <x v="101"/>
    <n v="39"/>
    <n v="513.5"/>
    <n v="5"/>
  </r>
  <r>
    <x v="102"/>
    <n v="68"/>
    <n v="683"/>
    <n v="9"/>
  </r>
  <r>
    <x v="103"/>
    <n v="64"/>
    <n v="1052.5999999999999"/>
    <n v="8"/>
  </r>
  <r>
    <x v="104"/>
    <n v="35"/>
    <n v="850.5"/>
    <n v="5"/>
  </r>
  <r>
    <x v="105"/>
    <n v="40"/>
    <n v="586.5"/>
    <n v="7"/>
  </r>
  <r>
    <x v="106"/>
    <n v="32"/>
    <n v="366"/>
    <n v="6"/>
  </r>
  <r>
    <x v="107"/>
    <n v="31"/>
    <n v="281"/>
    <n v="0"/>
  </r>
  <r>
    <x v="108"/>
    <n v="39"/>
    <n v="967"/>
    <n v="9"/>
  </r>
  <r>
    <x v="109"/>
    <n v="31"/>
    <n v="845.5"/>
    <n v="3"/>
  </r>
  <r>
    <x v="110"/>
    <n v="20"/>
    <n v="179.5"/>
    <n v="4"/>
  </r>
  <r>
    <x v="111"/>
    <n v="26"/>
    <n v="285.8"/>
    <n v="2"/>
  </r>
  <r>
    <x v="112"/>
    <n v="0"/>
    <n v="71"/>
    <n v="1"/>
  </r>
  <r>
    <x v="113"/>
    <n v="6"/>
    <n v="231.5"/>
    <n v="0"/>
  </r>
  <r>
    <x v="114"/>
    <n v="27"/>
    <n v="357.5"/>
    <n v="5"/>
  </r>
  <r>
    <x v="115"/>
    <n v="16"/>
    <n v="180"/>
    <n v="3"/>
  </r>
  <r>
    <x v="116"/>
    <n v="10"/>
    <n v="324"/>
    <n v="3"/>
  </r>
  <r>
    <x v="117"/>
    <n v="11"/>
    <n v="91"/>
    <n v="2"/>
  </r>
  <r>
    <x v="118"/>
    <n v="17"/>
    <n v="356.5"/>
    <n v="2"/>
  </r>
  <r>
    <x v="119"/>
    <n v="24"/>
    <n v="567.5"/>
    <n v="7"/>
  </r>
  <r>
    <x v="120"/>
    <n v="23"/>
    <n v="358.55"/>
    <n v="0"/>
  </r>
  <r>
    <x v="121"/>
    <n v="24"/>
    <n v="358.55"/>
    <n v="0"/>
  </r>
  <r>
    <x v="122"/>
    <n v="0"/>
    <n v="974.5"/>
    <n v="8"/>
  </r>
  <r>
    <x v="123"/>
    <n v="36"/>
    <n v="797"/>
    <n v="5"/>
  </r>
  <r>
    <x v="124"/>
    <n v="26"/>
    <n v="551.5"/>
    <n v="9"/>
  </r>
  <r>
    <x v="125"/>
    <n v="26"/>
    <n v="912.5"/>
    <n v="0"/>
  </r>
  <r>
    <x v="126"/>
    <n v="39"/>
    <n v="862"/>
    <n v="3"/>
  </r>
  <r>
    <x v="127"/>
    <n v="53"/>
    <n v="866"/>
    <n v="7"/>
  </r>
  <r>
    <x v="128"/>
    <n v="24"/>
    <n v="605.6"/>
    <n v="2"/>
  </r>
  <r>
    <x v="129"/>
    <n v="38"/>
    <n v="854.6"/>
    <n v="3"/>
  </r>
  <r>
    <x v="130"/>
    <n v="21"/>
    <n v="1043"/>
    <n v="6"/>
  </r>
  <r>
    <x v="131"/>
    <n v="15"/>
    <n v="557.95000000000005"/>
    <n v="4"/>
  </r>
  <r>
    <x v="132"/>
    <n v="31"/>
    <n v="915.3"/>
    <n v="2"/>
  </r>
  <r>
    <x v="133"/>
    <n v="22"/>
    <n v="568.19000000000005"/>
    <n v="7"/>
  </r>
  <r>
    <x v="134"/>
    <n v="31"/>
    <n v="1289.8"/>
    <n v="7"/>
  </r>
  <r>
    <x v="135"/>
    <n v="0"/>
    <n v="729.25"/>
    <n v="3"/>
  </r>
  <r>
    <x v="136"/>
    <n v="29"/>
    <n v="862"/>
    <n v="6"/>
  </r>
  <r>
    <x v="137"/>
    <n v="18"/>
    <n v="499"/>
    <n v="1"/>
  </r>
  <r>
    <x v="137"/>
    <n v="18"/>
    <n v="499"/>
    <n v="1"/>
  </r>
  <r>
    <x v="138"/>
    <n v="19"/>
    <n v="800.5"/>
    <n v="8"/>
  </r>
  <r>
    <x v="139"/>
    <n v="21"/>
    <n v="1646.75"/>
    <n v="0"/>
  </r>
  <r>
    <x v="140"/>
    <n v="28"/>
    <n v="1742"/>
    <n v="9"/>
  </r>
  <r>
    <x v="141"/>
    <n v="113"/>
    <n v="1363"/>
    <n v="15"/>
  </r>
  <r>
    <x v="142"/>
    <n v="157"/>
    <n v="2140"/>
    <n v="28"/>
  </r>
  <r>
    <x v="143"/>
    <n v="102"/>
    <n v="1865"/>
    <n v="24"/>
  </r>
  <r>
    <x v="144"/>
    <n v="49"/>
    <n v="895"/>
    <n v="15"/>
  </r>
  <r>
    <x v="145"/>
    <n v="86"/>
    <n v="1084.3"/>
    <n v="17"/>
  </r>
  <r>
    <x v="146"/>
    <n v="72"/>
    <n v="958.25"/>
    <n v="14"/>
  </r>
  <r>
    <x v="147"/>
    <n v="78"/>
    <n v="479.5"/>
    <n v="5"/>
  </r>
  <r>
    <x v="148"/>
    <n v="51"/>
    <n v="1214.5"/>
    <n v="17"/>
  </r>
  <r>
    <x v="149"/>
    <n v="42"/>
    <n v="266"/>
    <n v="3"/>
  </r>
  <r>
    <x v="150"/>
    <n v="43"/>
    <n v="475.5"/>
    <n v="4"/>
  </r>
  <r>
    <x v="151"/>
    <n v="25"/>
    <n v="185.5"/>
    <n v="2"/>
  </r>
  <r>
    <x v="152"/>
    <n v="24"/>
    <n v="329.01"/>
    <n v="6"/>
  </r>
  <r>
    <x v="153"/>
    <n v="18"/>
    <n v="5.5"/>
    <n v="0"/>
  </r>
  <r>
    <x v="154"/>
    <n v="13"/>
    <n v="190"/>
    <n v="0"/>
  </r>
  <r>
    <x v="155"/>
    <n v="0"/>
    <n v="0"/>
    <n v="0"/>
  </r>
  <r>
    <x v="156"/>
    <n v="37"/>
    <n v="961"/>
    <n v="7"/>
  </r>
  <r>
    <x v="157"/>
    <n v="34"/>
    <n v="933.5"/>
    <n v="6"/>
  </r>
  <r>
    <x v="158"/>
    <n v="24"/>
    <n v="151"/>
    <n v="1"/>
  </r>
  <r>
    <x v="159"/>
    <n v="0"/>
    <n v="824"/>
    <n v="0"/>
  </r>
  <r>
    <x v="160"/>
    <n v="29"/>
    <n v="429.25"/>
    <n v="1"/>
  </r>
  <r>
    <x v="161"/>
    <n v="17"/>
    <n v="299.3"/>
    <n v="1"/>
  </r>
  <r>
    <x v="162"/>
    <n v="18"/>
    <n v="174.5"/>
    <n v="1"/>
  </r>
  <r>
    <x v="163"/>
    <n v="37"/>
    <n v="1234.5"/>
    <n v="2"/>
  </r>
  <r>
    <x v="164"/>
    <n v="41"/>
    <n v="552"/>
    <n v="5"/>
  </r>
  <r>
    <x v="165"/>
    <n v="36"/>
    <n v="612.75"/>
    <n v="3"/>
  </r>
  <r>
    <x v="166"/>
    <n v="44"/>
    <n v="529"/>
    <n v="1"/>
  </r>
  <r>
    <x v="167"/>
    <n v="42"/>
    <n v="362"/>
    <n v="1"/>
  </r>
  <r>
    <x v="168"/>
    <n v="38"/>
    <n v="782"/>
    <n v="3"/>
  </r>
  <r>
    <x v="169"/>
    <n v="33"/>
    <n v="233"/>
    <n v="3"/>
  </r>
  <r>
    <x v="170"/>
    <n v="49"/>
    <n v="868.25"/>
    <n v="4"/>
  </r>
  <r>
    <x v="171"/>
    <n v="22"/>
    <n v="834.25"/>
    <n v="3"/>
  </r>
  <r>
    <x v="172"/>
    <n v="13"/>
    <n v="1069.5"/>
    <n v="6"/>
  </r>
  <r>
    <x v="173"/>
    <n v="33"/>
    <n v="1285.17"/>
    <n v="7"/>
  </r>
  <r>
    <x v="174"/>
    <n v="28"/>
    <n v="904.42"/>
    <n v="9"/>
  </r>
  <r>
    <x v="175"/>
    <n v="13"/>
    <n v="708"/>
    <n v="2"/>
  </r>
  <r>
    <x v="176"/>
    <n v="23"/>
    <n v="798.5"/>
    <n v="6"/>
  </r>
  <r>
    <x v="177"/>
    <n v="31"/>
    <n v="924.6"/>
    <n v="8"/>
  </r>
  <r>
    <x v="178"/>
    <n v="21"/>
    <n v="711.65"/>
    <n v="3"/>
  </r>
  <r>
    <x v="179"/>
    <n v="32"/>
    <n v="569.45000000000005"/>
    <n v="2"/>
  </r>
  <r>
    <x v="180"/>
    <n v="25"/>
    <n v="890.34"/>
    <n v="2"/>
  </r>
  <r>
    <x v="181"/>
    <n v="28"/>
    <n v="572"/>
    <n v="2"/>
  </r>
  <r>
    <x v="182"/>
    <n v="20"/>
    <n v="1021"/>
    <n v="8"/>
  </r>
  <r>
    <x v="183"/>
    <n v="156"/>
    <n v="3127.75"/>
    <n v="21"/>
  </r>
  <r>
    <x v="184"/>
    <n v="142"/>
    <n v="2631.38"/>
    <n v="28"/>
  </r>
  <r>
    <x v="185"/>
    <n v="8"/>
    <n v="1242.5"/>
    <n v="17"/>
  </r>
  <r>
    <x v="186"/>
    <n v="40"/>
    <n v="1030.5"/>
    <n v="18"/>
  </r>
  <r>
    <x v="187"/>
    <n v="45"/>
    <n v="647.5"/>
    <n v="13"/>
  </r>
  <r>
    <x v="188"/>
    <n v="47"/>
    <n v="862"/>
    <n v="14"/>
  </r>
  <r>
    <x v="189"/>
    <n v="43"/>
    <n v="484"/>
    <n v="9"/>
  </r>
  <r>
    <x v="190"/>
    <n v="43"/>
    <n v="1173.75"/>
    <n v="7"/>
  </r>
  <r>
    <x v="191"/>
    <n v="24"/>
    <n v="476.5"/>
    <n v="4"/>
  </r>
  <r>
    <x v="192"/>
    <n v="27"/>
    <n v="493.5"/>
    <n v="4"/>
  </r>
  <r>
    <x v="193"/>
    <n v="23"/>
    <n v="264"/>
    <n v="4"/>
  </r>
  <r>
    <x v="194"/>
    <n v="21"/>
    <n v="283"/>
    <n v="1"/>
  </r>
  <r>
    <x v="195"/>
    <n v="43"/>
    <n v="615.5"/>
    <n v="3"/>
  </r>
  <r>
    <x v="196"/>
    <n v="0"/>
    <n v="524.5"/>
    <n v="5"/>
  </r>
  <r>
    <x v="197"/>
    <n v="35"/>
    <n v="388.5"/>
    <n v="3"/>
  </r>
  <r>
    <x v="198"/>
    <n v="21"/>
    <n v="493.5"/>
    <n v="5"/>
  </r>
  <r>
    <x v="199"/>
    <n v="38"/>
    <n v="764.5"/>
    <n v="5"/>
  </r>
  <r>
    <x v="200"/>
    <n v="38"/>
    <n v="467"/>
    <n v="4"/>
  </r>
  <r>
    <x v="201"/>
    <n v="29"/>
    <n v="302.5"/>
    <n v="4"/>
  </r>
  <r>
    <x v="202"/>
    <n v="26"/>
    <n v="934.09"/>
    <n v="6"/>
  </r>
  <r>
    <x v="203"/>
    <n v="38"/>
    <n v="727"/>
    <n v="4"/>
  </r>
  <r>
    <x v="204"/>
    <n v="14"/>
    <n v="223.5"/>
    <n v="2"/>
  </r>
  <r>
    <x v="205"/>
    <n v="44"/>
    <n v="682.65"/>
    <n v="2"/>
  </r>
  <r>
    <x v="206"/>
    <n v="18"/>
    <n v="238"/>
    <n v="1"/>
  </r>
  <r>
    <x v="207"/>
    <n v="22"/>
    <n v="722.5"/>
    <n v="8"/>
  </r>
  <r>
    <x v="208"/>
    <n v="38"/>
    <n v="1307"/>
    <n v="5"/>
  </r>
  <r>
    <x v="209"/>
    <n v="28"/>
    <n v="656"/>
    <n v="2"/>
  </r>
  <r>
    <x v="210"/>
    <n v="28"/>
    <n v="656"/>
    <n v="2"/>
  </r>
  <r>
    <x v="211"/>
    <n v="19"/>
    <n v="431"/>
    <n v="6"/>
  </r>
  <r>
    <x v="212"/>
    <n v="6"/>
    <n v="366.5"/>
    <n v="1"/>
  </r>
  <r>
    <x v="213"/>
    <n v="6"/>
    <n v="308.5"/>
    <n v="6"/>
  </r>
  <r>
    <x v="214"/>
    <n v="17"/>
    <n v="514.25"/>
    <n v="4"/>
  </r>
  <r>
    <x v="215"/>
    <n v="12"/>
    <n v="424.5"/>
    <n v="6"/>
  </r>
  <r>
    <x v="216"/>
    <n v="21"/>
    <n v="589.5"/>
    <n v="1"/>
  </r>
  <r>
    <x v="217"/>
    <n v="24"/>
    <n v="758.22"/>
    <n v="0"/>
  </r>
  <r>
    <x v="218"/>
    <n v="13"/>
    <n v="465.5"/>
    <n v="3"/>
  </r>
  <r>
    <x v="219"/>
    <n v="19"/>
    <n v="1178.25"/>
    <n v="3"/>
  </r>
  <r>
    <x v="220"/>
    <n v="187"/>
    <n v="2027"/>
    <n v="27"/>
  </r>
  <r>
    <x v="221"/>
    <n v="122"/>
    <n v="1387.75"/>
    <n v="24"/>
  </r>
  <r>
    <x v="222"/>
    <n v="122"/>
    <n v="1801.5"/>
    <n v="25"/>
  </r>
  <r>
    <x v="223"/>
    <n v="103"/>
    <n v="1230"/>
    <n v="19"/>
  </r>
  <r>
    <x v="224"/>
    <n v="82"/>
    <n v="865.51"/>
    <n v="8"/>
  </r>
  <r>
    <x v="225"/>
    <n v="80"/>
    <n v="867.5"/>
    <n v="13"/>
  </r>
  <r>
    <x v="226"/>
    <n v="110"/>
    <n v="1153.5"/>
    <n v="20"/>
  </r>
  <r>
    <x v="227"/>
    <n v="69"/>
    <n v="1153.5"/>
    <n v="20"/>
  </r>
  <r>
    <x v="228"/>
    <n v="66"/>
    <n v="575.1"/>
    <n v="8"/>
  </r>
  <r>
    <x v="229"/>
    <n v="45"/>
    <n v="401.5"/>
    <n v="8"/>
  </r>
  <r>
    <x v="230"/>
    <n v="53"/>
    <n v="724.25"/>
    <n v="8"/>
  </r>
  <r>
    <x v="231"/>
    <n v="35"/>
    <n v="497.5"/>
    <n v="8"/>
  </r>
  <r>
    <x v="232"/>
    <n v="25"/>
    <n v="209"/>
    <n v="2"/>
  </r>
  <r>
    <x v="233"/>
    <n v="21"/>
    <n v="168"/>
    <n v="2"/>
  </r>
  <r>
    <x v="234"/>
    <n v="73"/>
    <n v="1371"/>
    <n v="15"/>
  </r>
  <r>
    <x v="235"/>
    <n v="19"/>
    <n v="281.5"/>
    <n v="3"/>
  </r>
  <r>
    <x v="236"/>
    <n v="23"/>
    <n v="82"/>
    <n v="1"/>
  </r>
  <r>
    <x v="237"/>
    <n v="36"/>
    <n v="767.38"/>
    <n v="7"/>
  </r>
  <r>
    <x v="238"/>
    <n v="64"/>
    <n v="1196.1500000000001"/>
    <n v="10"/>
  </r>
  <r>
    <x v="239"/>
    <n v="59"/>
    <n v="328"/>
    <n v="2"/>
  </r>
  <r>
    <x v="240"/>
    <n v="39"/>
    <n v="327"/>
    <n v="6"/>
  </r>
  <r>
    <x v="241"/>
    <n v="60"/>
    <n v="461.5"/>
    <n v="9"/>
  </r>
  <r>
    <x v="242"/>
    <n v="65"/>
    <n v="405.5"/>
    <n v="5"/>
  </r>
  <r>
    <x v="243"/>
    <n v="60"/>
    <n v="1005.25"/>
    <n v="9"/>
  </r>
  <r>
    <x v="244"/>
    <n v="31"/>
    <n v="841"/>
    <n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6">
  <r>
    <d v="2019-01-22T00:00:00"/>
    <n v="41"/>
    <n v="87"/>
    <n v="2"/>
    <x v="0"/>
    <x v="0"/>
  </r>
  <r>
    <d v="2019-01-28T00:00:00"/>
    <n v="41"/>
    <n v="397.5"/>
    <n v="1"/>
    <x v="0"/>
    <x v="0"/>
  </r>
  <r>
    <d v="2019-02-04T00:00:00"/>
    <n v="33"/>
    <n v="436.01"/>
    <n v="0"/>
    <x v="0"/>
    <x v="0"/>
  </r>
  <r>
    <d v="2019-02-11T00:00:00"/>
    <n v="54"/>
    <n v="384"/>
    <n v="3"/>
    <x v="0"/>
    <x v="0"/>
  </r>
  <r>
    <d v="2019-02-18T00:00:00"/>
    <n v="49"/>
    <n v="114.32"/>
    <n v="1"/>
    <x v="0"/>
    <x v="0"/>
  </r>
  <r>
    <d v="2019-02-25T00:00:00"/>
    <n v="48"/>
    <n v="301"/>
    <n v="0"/>
    <x v="0"/>
    <x v="0"/>
  </r>
  <r>
    <d v="2019-03-04T00:00:00"/>
    <n v="49"/>
    <n v="151.19999999999999"/>
    <n v="2"/>
    <x v="0"/>
    <x v="0"/>
  </r>
  <r>
    <d v="2019-03-11T00:00:00"/>
    <n v="29"/>
    <n v="20"/>
    <n v="0"/>
    <x v="0"/>
    <x v="0"/>
  </r>
  <r>
    <d v="2019-03-18T00:00:00"/>
    <n v="57"/>
    <n v="164.8"/>
    <n v="5"/>
    <x v="0"/>
    <x v="0"/>
  </r>
  <r>
    <d v="2019-04-01T00:00:00"/>
    <n v="85"/>
    <n v="591.5"/>
    <n v="8"/>
    <x v="0"/>
    <x v="1"/>
  </r>
  <r>
    <d v="2019-04-08T00:00:00"/>
    <n v="77"/>
    <n v="283.5"/>
    <n v="2"/>
    <x v="0"/>
    <x v="1"/>
  </r>
  <r>
    <d v="2019-04-17T00:00:00"/>
    <n v="96"/>
    <n v="717.5"/>
    <n v="4"/>
    <x v="0"/>
    <x v="1"/>
  </r>
  <r>
    <d v="2019-04-22T00:00:00"/>
    <n v="74"/>
    <n v="478.5"/>
    <n v="4"/>
    <x v="0"/>
    <x v="1"/>
  </r>
  <r>
    <d v="2019-04-29T00:00:00"/>
    <n v="73"/>
    <n v="812.5"/>
    <n v="6"/>
    <x v="0"/>
    <x v="1"/>
  </r>
  <r>
    <d v="2019-05-06T00:00:00"/>
    <n v="73"/>
    <n v="750.2"/>
    <n v="7"/>
    <x v="0"/>
    <x v="1"/>
  </r>
  <r>
    <d v="2019-05-13T00:00:00"/>
    <n v="97"/>
    <n v="751.3"/>
    <n v="6"/>
    <x v="0"/>
    <x v="1"/>
  </r>
  <r>
    <d v="2019-05-20T00:00:00"/>
    <n v="73"/>
    <n v="509.43"/>
    <n v="10"/>
    <x v="0"/>
    <x v="1"/>
  </r>
  <r>
    <d v="2019-05-28T00:00:00"/>
    <n v="51"/>
    <n v="236.6"/>
    <n v="3"/>
    <x v="0"/>
    <x v="1"/>
  </r>
  <r>
    <d v="2019-06-03T00:00:00"/>
    <n v="70"/>
    <n v="1157.0999999999999"/>
    <n v="4"/>
    <x v="0"/>
    <x v="1"/>
  </r>
  <r>
    <d v="2019-06-10T00:00:00"/>
    <n v="74"/>
    <n v="1027"/>
    <n v="5"/>
    <x v="0"/>
    <x v="1"/>
  </r>
  <r>
    <d v="2019-06-17T00:00:00"/>
    <n v="78"/>
    <n v="683.5"/>
    <n v="5"/>
    <x v="0"/>
    <x v="1"/>
  </r>
  <r>
    <d v="2019-06-24T00:00:00"/>
    <n v="70"/>
    <n v="1215.52"/>
    <n v="6"/>
    <x v="0"/>
    <x v="1"/>
  </r>
  <r>
    <d v="2019-07-01T00:00:00"/>
    <n v="94"/>
    <n v="607.75"/>
    <n v="4"/>
    <x v="1"/>
    <x v="2"/>
  </r>
  <r>
    <d v="2019-07-08T00:00:00"/>
    <n v="51"/>
    <n v="371"/>
    <n v="3"/>
    <x v="1"/>
    <x v="2"/>
  </r>
  <r>
    <d v="2019-07-15T00:00:00"/>
    <n v="75"/>
    <n v="582.75"/>
    <n v="3"/>
    <x v="1"/>
    <x v="2"/>
  </r>
  <r>
    <d v="2019-07-22T00:00:00"/>
    <n v="42"/>
    <n v="724"/>
    <n v="2"/>
    <x v="1"/>
    <x v="2"/>
  </r>
  <r>
    <d v="2019-07-29T00:00:00"/>
    <n v="75"/>
    <n v="1282.9000000000001"/>
    <n v="2"/>
    <x v="1"/>
    <x v="2"/>
  </r>
  <r>
    <d v="2019-08-06T00:00:00"/>
    <n v="69"/>
    <n v="743"/>
    <n v="8"/>
    <x v="1"/>
    <x v="2"/>
  </r>
  <r>
    <d v="2019-08-12T00:00:00"/>
    <n v="45"/>
    <n v="1215"/>
    <n v="3"/>
    <x v="1"/>
    <x v="2"/>
  </r>
  <r>
    <d v="2019-08-19T00:00:00"/>
    <n v="75"/>
    <n v="2349"/>
    <n v="6"/>
    <x v="1"/>
    <x v="2"/>
  </r>
  <r>
    <d v="2019-08-26T00:00:00"/>
    <n v="123"/>
    <n v="2278.6"/>
    <n v="13"/>
    <x v="1"/>
    <x v="2"/>
  </r>
  <r>
    <d v="2019-09-09T00:00:00"/>
    <n v="89"/>
    <n v="1282.2"/>
    <n v="25"/>
    <x v="1"/>
    <x v="2"/>
  </r>
  <r>
    <d v="2019-09-16T00:00:00"/>
    <n v="102"/>
    <n v="933.6"/>
    <n v="18"/>
    <x v="1"/>
    <x v="2"/>
  </r>
  <r>
    <d v="2019-09-23T00:00:00"/>
    <n v="101"/>
    <n v="1463"/>
    <n v="19"/>
    <x v="1"/>
    <x v="2"/>
  </r>
  <r>
    <d v="2019-09-30T00:00:00"/>
    <n v="96"/>
    <n v="1242.5"/>
    <n v="16"/>
    <x v="1"/>
    <x v="2"/>
  </r>
  <r>
    <d v="2019-10-07T00:00:00"/>
    <n v="80"/>
    <n v="2108"/>
    <n v="0"/>
    <x v="1"/>
    <x v="3"/>
  </r>
  <r>
    <d v="2019-10-14T00:00:00"/>
    <n v="82"/>
    <n v="677.75"/>
    <n v="14"/>
    <x v="1"/>
    <x v="3"/>
  </r>
  <r>
    <d v="2019-10-21T00:00:00"/>
    <n v="96"/>
    <n v="616.25"/>
    <n v="8"/>
    <x v="1"/>
    <x v="3"/>
  </r>
  <r>
    <d v="2019-10-28T00:00:00"/>
    <n v="0"/>
    <n v="318"/>
    <n v="5"/>
    <x v="1"/>
    <x v="3"/>
  </r>
  <r>
    <d v="2019-11-04T00:00:00"/>
    <n v="61"/>
    <n v="527"/>
    <n v="2"/>
    <x v="1"/>
    <x v="3"/>
  </r>
  <r>
    <d v="2019-11-11T00:00:00"/>
    <n v="67"/>
    <n v="171.5"/>
    <n v="2"/>
    <x v="1"/>
    <x v="3"/>
  </r>
  <r>
    <d v="2019-11-18T00:00:00"/>
    <n v="40"/>
    <n v="527"/>
    <n v="2"/>
    <x v="1"/>
    <x v="3"/>
  </r>
  <r>
    <d v="2019-12-02T00:00:00"/>
    <n v="66"/>
    <n v="231.5"/>
    <n v="2"/>
    <x v="1"/>
    <x v="3"/>
  </r>
  <r>
    <d v="2019-12-09T00:00:00"/>
    <n v="57"/>
    <n v="231.5"/>
    <n v="2"/>
    <x v="1"/>
    <x v="3"/>
  </r>
  <r>
    <d v="2019-12-16T00:00:00"/>
    <n v="49"/>
    <n v="231.5"/>
    <n v="2"/>
    <x v="1"/>
    <x v="3"/>
  </r>
  <r>
    <d v="2019-12-20T00:00:00"/>
    <n v="36"/>
    <n v="324.89999999999998"/>
    <n v="0"/>
    <x v="1"/>
    <x v="3"/>
  </r>
  <r>
    <d v="2020-01-13T00:00:00"/>
    <n v="17"/>
    <n v="12"/>
    <n v="0"/>
    <x v="1"/>
    <x v="0"/>
  </r>
  <r>
    <d v="2020-01-21T00:00:00"/>
    <n v="35"/>
    <n v="246"/>
    <n v="3"/>
    <x v="1"/>
    <x v="0"/>
  </r>
  <r>
    <d v="2020-01-27T00:00:00"/>
    <n v="56"/>
    <n v="478.5"/>
    <n v="1"/>
    <x v="1"/>
    <x v="0"/>
  </r>
  <r>
    <d v="2020-02-03T00:00:00"/>
    <n v="61"/>
    <n v="651"/>
    <n v="3"/>
    <x v="1"/>
    <x v="0"/>
  </r>
  <r>
    <d v="2020-02-10T00:00:00"/>
    <n v="46"/>
    <n v="261"/>
    <n v="3"/>
    <x v="1"/>
    <x v="0"/>
  </r>
  <r>
    <d v="2020-02-17T00:00:00"/>
    <n v="0"/>
    <n v="428.5"/>
    <n v="3"/>
    <x v="1"/>
    <x v="0"/>
  </r>
  <r>
    <d v="2020-02-24T00:00:00"/>
    <n v="27"/>
    <n v="106"/>
    <n v="1"/>
    <x v="1"/>
    <x v="0"/>
  </r>
  <r>
    <d v="2020-03-02T00:00:00"/>
    <n v="45"/>
    <n v="132"/>
    <n v="1"/>
    <x v="1"/>
    <x v="0"/>
  </r>
  <r>
    <d v="2020-03-09T00:00:00"/>
    <n v="63"/>
    <n v="32"/>
    <n v="0"/>
    <x v="1"/>
    <x v="0"/>
  </r>
  <r>
    <d v="2020-03-13T00:00:00"/>
    <n v="38"/>
    <n v="162"/>
    <n v="2"/>
    <x v="1"/>
    <x v="0"/>
  </r>
  <r>
    <d v="2020-09-30T00:00:00"/>
    <n v="38"/>
    <n v="951.5"/>
    <n v="1"/>
    <x v="2"/>
    <x v="2"/>
  </r>
  <r>
    <d v="2020-10-05T00:00:00"/>
    <n v="21"/>
    <n v="562.70000000000005"/>
    <n v="3"/>
    <x v="2"/>
    <x v="3"/>
  </r>
  <r>
    <d v="2020-10-12T00:00:00"/>
    <n v="12"/>
    <n v="747"/>
    <n v="4"/>
    <x v="2"/>
    <x v="3"/>
  </r>
  <r>
    <d v="2020-10-19T00:00:00"/>
    <n v="14"/>
    <n v="178.2"/>
    <n v="4"/>
    <x v="2"/>
    <x v="3"/>
  </r>
  <r>
    <d v="2020-10-26T00:00:00"/>
    <n v="11"/>
    <n v="225"/>
    <n v="4"/>
    <x v="2"/>
    <x v="3"/>
  </r>
  <r>
    <d v="2020-11-02T00:00:00"/>
    <n v="6"/>
    <n v="228"/>
    <n v="1"/>
    <x v="2"/>
    <x v="3"/>
  </r>
  <r>
    <d v="2020-11-09T00:00:00"/>
    <n v="12"/>
    <n v="226.5"/>
    <n v="0"/>
    <x v="2"/>
    <x v="3"/>
  </r>
  <r>
    <d v="2020-11-16T00:00:00"/>
    <n v="10"/>
    <n v="99.5"/>
    <n v="1"/>
    <x v="2"/>
    <x v="3"/>
  </r>
  <r>
    <d v="2020-11-30T00:00:00"/>
    <n v="9"/>
    <n v="8"/>
    <n v="0"/>
    <x v="2"/>
    <x v="3"/>
  </r>
  <r>
    <d v="2020-12-07T00:00:00"/>
    <n v="6"/>
    <n v="165.5"/>
    <n v="2"/>
    <x v="2"/>
    <x v="3"/>
  </r>
  <r>
    <d v="2020-12-14T00:00:00"/>
    <n v="11"/>
    <n v="215"/>
    <n v="0"/>
    <x v="2"/>
    <x v="3"/>
  </r>
  <r>
    <d v="2021-01-04T00:00:00"/>
    <n v="7"/>
    <n v="19"/>
    <n v="0"/>
    <x v="2"/>
    <x v="0"/>
  </r>
  <r>
    <d v="2021-01-11T00:00:00"/>
    <n v="11"/>
    <n v="254"/>
    <n v="2"/>
    <x v="2"/>
    <x v="0"/>
  </r>
  <r>
    <d v="2021-01-19T00:00:00"/>
    <n v="10"/>
    <n v="196"/>
    <n v="2"/>
    <x v="2"/>
    <x v="0"/>
  </r>
  <r>
    <d v="2021-01-25T00:00:00"/>
    <n v="6"/>
    <n v="59"/>
    <n v="1"/>
    <x v="2"/>
    <x v="0"/>
  </r>
  <r>
    <d v="2021-02-01T00:00:00"/>
    <n v="14"/>
    <n v="371.5"/>
    <n v="1"/>
    <x v="2"/>
    <x v="0"/>
  </r>
  <r>
    <d v="2021-02-08T00:00:00"/>
    <n v="10"/>
    <n v="105"/>
    <n v="0"/>
    <x v="2"/>
    <x v="0"/>
  </r>
  <r>
    <d v="2021-02-15T00:00:00"/>
    <n v="5"/>
    <n v="262"/>
    <n v="1"/>
    <x v="2"/>
    <x v="0"/>
  </r>
  <r>
    <d v="2021-02-22T00:00:00"/>
    <n v="5"/>
    <n v="109"/>
    <n v="0"/>
    <x v="2"/>
    <x v="0"/>
  </r>
  <r>
    <d v="2021-03-08T00:00:00"/>
    <n v="17"/>
    <n v="311"/>
    <n v="1"/>
    <x v="2"/>
    <x v="0"/>
  </r>
  <r>
    <d v="2021-03-15T00:00:00"/>
    <n v="29"/>
    <n v="311"/>
    <n v="1"/>
    <x v="2"/>
    <x v="0"/>
  </r>
  <r>
    <d v="2021-03-22T00:00:00"/>
    <n v="16"/>
    <n v="511"/>
    <n v="5"/>
    <x v="2"/>
    <x v="0"/>
  </r>
  <r>
    <d v="2021-03-29T00:00:00"/>
    <n v="20"/>
    <n v="691"/>
    <n v="1"/>
    <x v="2"/>
    <x v="0"/>
  </r>
  <r>
    <d v="2021-04-05T00:00:00"/>
    <n v="18"/>
    <n v="677.5"/>
    <n v="5"/>
    <x v="2"/>
    <x v="1"/>
  </r>
  <r>
    <d v="2021-04-12T00:00:00"/>
    <n v="22"/>
    <n v="664.5"/>
    <n v="0"/>
    <x v="2"/>
    <x v="1"/>
  </r>
  <r>
    <d v="2021-04-19T00:00:00"/>
    <n v="25"/>
    <n v="339"/>
    <n v="5"/>
    <x v="2"/>
    <x v="1"/>
  </r>
  <r>
    <d v="2021-04-26T00:00:00"/>
    <n v="15"/>
    <n v="627.24"/>
    <n v="3"/>
    <x v="2"/>
    <x v="1"/>
  </r>
  <r>
    <d v="2021-05-03T00:00:00"/>
    <n v="30"/>
    <n v="1241.5999999999999"/>
    <n v="7"/>
    <x v="2"/>
    <x v="1"/>
  </r>
  <r>
    <d v="2021-05-10T00:00:00"/>
    <n v="9"/>
    <n v="105"/>
    <n v="2"/>
    <x v="2"/>
    <x v="1"/>
  </r>
  <r>
    <d v="2021-05-24T00:00:00"/>
    <n v="24"/>
    <n v="565"/>
    <n v="1"/>
    <x v="2"/>
    <x v="1"/>
  </r>
  <r>
    <d v="2021-06-01T00:00:00"/>
    <n v="44"/>
    <n v="918"/>
    <n v="1"/>
    <x v="2"/>
    <x v="1"/>
  </r>
  <r>
    <d v="2021-06-14T00:00:00"/>
    <n v="14"/>
    <n v="677.5"/>
    <n v="2"/>
    <x v="2"/>
    <x v="1"/>
  </r>
  <r>
    <d v="2021-06-21T00:00:00"/>
    <n v="16"/>
    <n v="508"/>
    <n v="2"/>
    <x v="2"/>
    <x v="1"/>
  </r>
  <r>
    <d v="2021-06-28T00:00:00"/>
    <n v="20"/>
    <n v="1022.1"/>
    <n v="5"/>
    <x v="2"/>
    <x v="1"/>
  </r>
  <r>
    <d v="2021-07-06T00:00:00"/>
    <n v="0"/>
    <n v="103.75"/>
    <n v="0"/>
    <x v="3"/>
    <x v="2"/>
  </r>
  <r>
    <d v="2021-07-12T00:00:00"/>
    <n v="23"/>
    <n v="787.1"/>
    <n v="5"/>
    <x v="3"/>
    <x v="2"/>
  </r>
  <r>
    <d v="2021-07-19T00:00:00"/>
    <n v="20"/>
    <n v="450.5"/>
    <n v="0"/>
    <x v="3"/>
    <x v="2"/>
  </r>
  <r>
    <d v="2021-07-26T00:00:00"/>
    <n v="21"/>
    <n v="1386.5"/>
    <n v="6"/>
    <x v="3"/>
    <x v="2"/>
  </r>
  <r>
    <d v="2021-08-02T00:00:00"/>
    <n v="28"/>
    <n v="1307.0999999999999"/>
    <n v="2"/>
    <x v="3"/>
    <x v="2"/>
  </r>
  <r>
    <d v="2021-08-10T00:00:00"/>
    <n v="26"/>
    <n v="1167"/>
    <n v="6"/>
    <x v="3"/>
    <x v="2"/>
  </r>
  <r>
    <d v="2021-08-16T00:00:00"/>
    <n v="41"/>
    <n v="1362.6"/>
    <n v="6"/>
    <x v="3"/>
    <x v="2"/>
  </r>
  <r>
    <d v="2021-08-24T00:00:00"/>
    <n v="78"/>
    <n v="1848"/>
    <n v="6"/>
    <x v="3"/>
    <x v="2"/>
  </r>
  <r>
    <d v="2021-08-30T00:00:00"/>
    <n v="141"/>
    <n v="2100.5"/>
    <n v="17"/>
    <x v="3"/>
    <x v="2"/>
  </r>
  <r>
    <d v="2021-09-07T00:00:00"/>
    <n v="105"/>
    <n v="1732"/>
    <n v="17"/>
    <x v="3"/>
    <x v="2"/>
  </r>
  <r>
    <d v="2021-09-13T00:00:00"/>
    <n v="0"/>
    <n v="713"/>
    <n v="11"/>
    <x v="3"/>
    <x v="2"/>
  </r>
  <r>
    <d v="2021-09-20T00:00:00"/>
    <n v="39"/>
    <n v="513.5"/>
    <n v="5"/>
    <x v="3"/>
    <x v="2"/>
  </r>
  <r>
    <d v="2021-09-27T00:00:00"/>
    <n v="68"/>
    <n v="683"/>
    <n v="9"/>
    <x v="3"/>
    <x v="2"/>
  </r>
  <r>
    <d v="2021-10-04T00:00:00"/>
    <n v="64"/>
    <n v="1052.5999999999999"/>
    <n v="8"/>
    <x v="3"/>
    <x v="3"/>
  </r>
  <r>
    <d v="2021-10-11T00:00:00"/>
    <n v="35"/>
    <n v="850.5"/>
    <n v="5"/>
    <x v="3"/>
    <x v="3"/>
  </r>
  <r>
    <d v="2021-10-18T00:00:00"/>
    <n v="40"/>
    <n v="586.5"/>
    <n v="7"/>
    <x v="3"/>
    <x v="3"/>
  </r>
  <r>
    <d v="2021-10-25T00:00:00"/>
    <n v="32"/>
    <n v="366"/>
    <n v="6"/>
    <x v="3"/>
    <x v="3"/>
  </r>
  <r>
    <d v="2021-11-01T00:00:00"/>
    <n v="31"/>
    <n v="281"/>
    <n v="0"/>
    <x v="3"/>
    <x v="3"/>
  </r>
  <r>
    <d v="2021-11-08T00:00:00"/>
    <n v="39"/>
    <n v="967"/>
    <n v="9"/>
    <x v="3"/>
    <x v="3"/>
  </r>
  <r>
    <d v="2021-11-15T00:00:00"/>
    <n v="31"/>
    <n v="845.5"/>
    <n v="3"/>
    <x v="3"/>
    <x v="3"/>
  </r>
  <r>
    <d v="2021-11-22T00:00:00"/>
    <n v="20"/>
    <n v="179.5"/>
    <n v="4"/>
    <x v="3"/>
    <x v="3"/>
  </r>
  <r>
    <d v="2021-12-06T00:00:00"/>
    <n v="26"/>
    <n v="285.8"/>
    <n v="2"/>
    <x v="3"/>
    <x v="3"/>
  </r>
  <r>
    <d v="2021-12-13T00:00:00"/>
    <n v="0"/>
    <n v="71"/>
    <n v="1"/>
    <x v="3"/>
    <x v="3"/>
  </r>
  <r>
    <d v="2022-01-24T00:00:00"/>
    <n v="6"/>
    <n v="231.5"/>
    <n v="0"/>
    <x v="3"/>
    <x v="0"/>
  </r>
  <r>
    <d v="2022-01-31T00:00:00"/>
    <n v="27"/>
    <n v="357.5"/>
    <n v="5"/>
    <x v="3"/>
    <x v="0"/>
  </r>
  <r>
    <d v="2022-02-07T00:00:00"/>
    <n v="16"/>
    <n v="180"/>
    <n v="3"/>
    <x v="3"/>
    <x v="0"/>
  </r>
  <r>
    <d v="2022-02-14T00:00:00"/>
    <n v="10"/>
    <n v="324"/>
    <n v="3"/>
    <x v="3"/>
    <x v="0"/>
  </r>
  <r>
    <d v="2022-02-21T00:00:00"/>
    <n v="11"/>
    <n v="91"/>
    <n v="2"/>
    <x v="3"/>
    <x v="0"/>
  </r>
  <r>
    <d v="2022-02-28T00:00:00"/>
    <n v="17"/>
    <n v="356.5"/>
    <n v="2"/>
    <x v="3"/>
    <x v="0"/>
  </r>
  <r>
    <d v="2022-03-07T00:00:00"/>
    <n v="24"/>
    <n v="567.5"/>
    <n v="7"/>
    <x v="3"/>
    <x v="0"/>
  </r>
  <r>
    <d v="2022-03-14T00:00:00"/>
    <n v="23"/>
    <n v="358.55"/>
    <n v="0"/>
    <x v="3"/>
    <x v="0"/>
  </r>
  <r>
    <d v="2022-03-21T00:00:00"/>
    <n v="24"/>
    <n v="358.55"/>
    <n v="0"/>
    <x v="3"/>
    <x v="0"/>
  </r>
  <r>
    <d v="2022-04-01T00:00:00"/>
    <n v="0"/>
    <n v="974.5"/>
    <n v="8"/>
    <x v="3"/>
    <x v="1"/>
  </r>
  <r>
    <d v="2022-04-04T00:00:00"/>
    <n v="36"/>
    <n v="797"/>
    <n v="5"/>
    <x v="3"/>
    <x v="1"/>
  </r>
  <r>
    <d v="2022-04-11T00:00:00"/>
    <n v="26"/>
    <n v="551.5"/>
    <n v="9"/>
    <x v="3"/>
    <x v="1"/>
  </r>
  <r>
    <d v="2022-04-18T00:00:00"/>
    <n v="26"/>
    <n v="912.5"/>
    <n v="0"/>
    <x v="3"/>
    <x v="1"/>
  </r>
  <r>
    <d v="2022-04-25T00:00:00"/>
    <n v="39"/>
    <n v="862"/>
    <n v="3"/>
    <x v="3"/>
    <x v="1"/>
  </r>
  <r>
    <d v="2022-05-02T00:00:00"/>
    <n v="53"/>
    <n v="866"/>
    <n v="7"/>
    <x v="3"/>
    <x v="1"/>
  </r>
  <r>
    <d v="2022-05-09T00:00:00"/>
    <n v="24"/>
    <n v="605.6"/>
    <n v="2"/>
    <x v="3"/>
    <x v="1"/>
  </r>
  <r>
    <d v="2022-05-16T00:00:00"/>
    <n v="38"/>
    <n v="854.6"/>
    <n v="3"/>
    <x v="3"/>
    <x v="1"/>
  </r>
  <r>
    <d v="2022-05-31T00:00:00"/>
    <n v="21"/>
    <n v="1043"/>
    <n v="6"/>
    <x v="3"/>
    <x v="1"/>
  </r>
  <r>
    <d v="2022-06-06T00:00:00"/>
    <n v="15"/>
    <n v="557.95000000000005"/>
    <n v="4"/>
    <x v="3"/>
    <x v="1"/>
  </r>
  <r>
    <d v="2022-06-13T00:00:00"/>
    <n v="31"/>
    <n v="915.3"/>
    <n v="2"/>
    <x v="3"/>
    <x v="1"/>
  </r>
  <r>
    <d v="2022-06-20T00:00:00"/>
    <n v="22"/>
    <n v="568.19000000000005"/>
    <n v="7"/>
    <x v="3"/>
    <x v="1"/>
  </r>
  <r>
    <d v="2022-06-27T00:00:00"/>
    <n v="31"/>
    <n v="1289.8"/>
    <n v="7"/>
    <x v="3"/>
    <x v="1"/>
  </r>
  <r>
    <d v="2022-07-05T00:00:00"/>
    <n v="0"/>
    <n v="729.25"/>
    <n v="3"/>
    <x v="4"/>
    <x v="2"/>
  </r>
  <r>
    <d v="2022-07-11T00:00:00"/>
    <n v="29"/>
    <n v="862"/>
    <n v="6"/>
    <x v="4"/>
    <x v="2"/>
  </r>
  <r>
    <d v="2022-07-25T00:00:00"/>
    <n v="18"/>
    <n v="499"/>
    <n v="1"/>
    <x v="4"/>
    <x v="2"/>
  </r>
  <r>
    <d v="2022-07-25T00:00:00"/>
    <n v="18"/>
    <n v="499"/>
    <n v="1"/>
    <x v="4"/>
    <x v="2"/>
  </r>
  <r>
    <d v="2022-08-01T00:00:00"/>
    <n v="19"/>
    <n v="800.5"/>
    <n v="8"/>
    <x v="4"/>
    <x v="2"/>
  </r>
  <r>
    <d v="2022-08-09T00:00:00"/>
    <n v="21"/>
    <n v="1646.75"/>
    <n v="0"/>
    <x v="4"/>
    <x v="2"/>
  </r>
  <r>
    <d v="2022-08-15T00:00:00"/>
    <n v="28"/>
    <n v="1742"/>
    <n v="9"/>
    <x v="4"/>
    <x v="2"/>
  </r>
  <r>
    <d v="2022-08-22T00:00:00"/>
    <n v="113"/>
    <n v="1363"/>
    <n v="15"/>
    <x v="4"/>
    <x v="2"/>
  </r>
  <r>
    <d v="2022-08-29T00:00:00"/>
    <n v="157"/>
    <n v="2140"/>
    <n v="28"/>
    <x v="4"/>
    <x v="2"/>
  </r>
  <r>
    <d v="2022-09-06T00:00:00"/>
    <n v="102"/>
    <n v="1865"/>
    <n v="24"/>
    <x v="4"/>
    <x v="2"/>
  </r>
  <r>
    <d v="2022-09-12T00:00:00"/>
    <n v="49"/>
    <n v="895"/>
    <n v="15"/>
    <x v="4"/>
    <x v="2"/>
  </r>
  <r>
    <d v="2022-09-19T00:00:00"/>
    <n v="86"/>
    <n v="1084.3"/>
    <n v="17"/>
    <x v="4"/>
    <x v="2"/>
  </r>
  <r>
    <d v="2022-09-26T00:00:00"/>
    <n v="72"/>
    <n v="958.25"/>
    <n v="14"/>
    <x v="4"/>
    <x v="2"/>
  </r>
  <r>
    <d v="2022-10-03T00:00:00"/>
    <n v="78"/>
    <n v="479.5"/>
    <n v="5"/>
    <x v="4"/>
    <x v="3"/>
  </r>
  <r>
    <d v="2022-10-10T00:00:00"/>
    <n v="51"/>
    <n v="1214.5"/>
    <n v="17"/>
    <x v="4"/>
    <x v="3"/>
  </r>
  <r>
    <d v="2022-10-17T00:00:00"/>
    <n v="42"/>
    <n v="266"/>
    <n v="3"/>
    <x v="4"/>
    <x v="3"/>
  </r>
  <r>
    <d v="2022-11-14T00:00:00"/>
    <n v="43"/>
    <n v="475.5"/>
    <n v="4"/>
    <x v="4"/>
    <x v="3"/>
  </r>
  <r>
    <d v="2022-12-02T00:00:00"/>
    <n v="25"/>
    <n v="185.5"/>
    <n v="2"/>
    <x v="4"/>
    <x v="3"/>
  </r>
  <r>
    <d v="2022-12-05T00:00:00"/>
    <n v="24"/>
    <n v="329.01"/>
    <n v="6"/>
    <x v="4"/>
    <x v="3"/>
  </r>
  <r>
    <d v="2022-12-12T00:00:00"/>
    <n v="18"/>
    <n v="5.5"/>
    <n v="0"/>
    <x v="4"/>
    <x v="3"/>
  </r>
  <r>
    <d v="2023-01-03T00:00:00"/>
    <n v="13"/>
    <n v="190"/>
    <n v="0"/>
    <x v="4"/>
    <x v="0"/>
  </r>
  <r>
    <d v="2023-01-17T00:00:00"/>
    <n v="0"/>
    <n v="0"/>
    <n v="0"/>
    <x v="4"/>
    <x v="0"/>
  </r>
  <r>
    <d v="2023-01-23T00:00:00"/>
    <n v="37"/>
    <n v="961"/>
    <n v="7"/>
    <x v="4"/>
    <x v="0"/>
  </r>
  <r>
    <d v="2023-01-30T00:00:00"/>
    <n v="34"/>
    <n v="933.5"/>
    <n v="6"/>
    <x v="4"/>
    <x v="0"/>
  </r>
  <r>
    <d v="2023-02-06T00:00:00"/>
    <n v="24"/>
    <n v="151"/>
    <n v="1"/>
    <x v="4"/>
    <x v="0"/>
  </r>
  <r>
    <d v="2023-02-13T00:00:00"/>
    <n v="0"/>
    <n v="824"/>
    <n v="0"/>
    <x v="4"/>
    <x v="0"/>
  </r>
  <r>
    <d v="2023-02-20T00:00:00"/>
    <n v="29"/>
    <n v="429.25"/>
    <n v="1"/>
    <x v="4"/>
    <x v="0"/>
  </r>
  <r>
    <d v="2023-02-27T00:00:00"/>
    <n v="17"/>
    <n v="299.3"/>
    <n v="1"/>
    <x v="4"/>
    <x v="0"/>
  </r>
  <r>
    <d v="2023-03-06T00:00:00"/>
    <n v="18"/>
    <n v="174.5"/>
    <n v="1"/>
    <x v="4"/>
    <x v="0"/>
  </r>
  <r>
    <d v="2023-03-13T00:00:00"/>
    <n v="37"/>
    <n v="1234.5"/>
    <n v="2"/>
    <x v="4"/>
    <x v="0"/>
  </r>
  <r>
    <d v="2023-03-27T00:00:00"/>
    <n v="41"/>
    <n v="552"/>
    <n v="5"/>
    <x v="4"/>
    <x v="0"/>
  </r>
  <r>
    <d v="2023-04-04T00:00:00"/>
    <n v="36"/>
    <n v="612.75"/>
    <n v="3"/>
    <x v="4"/>
    <x v="1"/>
  </r>
  <r>
    <d v="2023-04-10T00:00:00"/>
    <n v="44"/>
    <n v="529"/>
    <n v="1"/>
    <x v="4"/>
    <x v="1"/>
  </r>
  <r>
    <d v="2023-04-24T00:00:00"/>
    <n v="42"/>
    <n v="362"/>
    <n v="1"/>
    <x v="4"/>
    <x v="1"/>
  </r>
  <r>
    <d v="2023-05-01T00:00:00"/>
    <n v="38"/>
    <n v="782"/>
    <n v="3"/>
    <x v="4"/>
    <x v="1"/>
  </r>
  <r>
    <d v="2023-05-08T00:00:00"/>
    <n v="33"/>
    <n v="233"/>
    <n v="3"/>
    <x v="4"/>
    <x v="1"/>
  </r>
  <r>
    <d v="2023-05-15T00:00:00"/>
    <n v="49"/>
    <n v="868.25"/>
    <n v="4"/>
    <x v="4"/>
    <x v="1"/>
  </r>
  <r>
    <d v="2023-05-22T00:00:00"/>
    <n v="22"/>
    <n v="834.25"/>
    <n v="3"/>
    <x v="4"/>
    <x v="1"/>
  </r>
  <r>
    <d v="2023-05-30T00:00:00"/>
    <n v="13"/>
    <n v="1069.5"/>
    <n v="6"/>
    <x v="4"/>
    <x v="1"/>
  </r>
  <r>
    <d v="2023-06-12T00:00:00"/>
    <n v="33"/>
    <n v="1285.17"/>
    <n v="7"/>
    <x v="4"/>
    <x v="1"/>
  </r>
  <r>
    <d v="2023-06-20T00:00:00"/>
    <n v="28"/>
    <n v="904.42"/>
    <n v="9"/>
    <x v="4"/>
    <x v="1"/>
  </r>
  <r>
    <d v="2023-06-26T00:00:00"/>
    <n v="13"/>
    <n v="708"/>
    <n v="2"/>
    <x v="4"/>
    <x v="1"/>
  </r>
  <r>
    <d v="2023-07-03T00:00:00"/>
    <n v="23"/>
    <n v="798.5"/>
    <n v="6"/>
    <x v="5"/>
    <x v="2"/>
  </r>
  <r>
    <d v="2023-07-10T00:00:00"/>
    <n v="31"/>
    <n v="924.6"/>
    <n v="8"/>
    <x v="5"/>
    <x v="2"/>
  </r>
  <r>
    <d v="2023-07-17T00:00:00"/>
    <n v="21"/>
    <n v="711.65"/>
    <n v="3"/>
    <x v="5"/>
    <x v="2"/>
  </r>
  <r>
    <d v="2023-07-24T00:00:00"/>
    <n v="32"/>
    <n v="569.45000000000005"/>
    <n v="2"/>
    <x v="5"/>
    <x v="2"/>
  </r>
  <r>
    <d v="2023-07-31T00:00:00"/>
    <n v="25"/>
    <n v="890.34"/>
    <n v="2"/>
    <x v="5"/>
    <x v="2"/>
  </r>
  <r>
    <d v="2023-08-07T00:00:00"/>
    <n v="28"/>
    <n v="572"/>
    <n v="2"/>
    <x v="5"/>
    <x v="2"/>
  </r>
  <r>
    <d v="2023-08-14T00:00:00"/>
    <n v="20"/>
    <n v="1021"/>
    <n v="8"/>
    <x v="5"/>
    <x v="2"/>
  </r>
  <r>
    <d v="2023-08-21T00:00:00"/>
    <n v="156"/>
    <n v="3127.75"/>
    <n v="21"/>
    <x v="5"/>
    <x v="2"/>
  </r>
  <r>
    <d v="2023-08-28T00:00:00"/>
    <n v="142"/>
    <n v="2631.38"/>
    <n v="28"/>
    <x v="5"/>
    <x v="2"/>
  </r>
  <r>
    <d v="2023-09-18T00:00:00"/>
    <n v="8"/>
    <n v="1242.5"/>
    <n v="17"/>
    <x v="5"/>
    <x v="2"/>
  </r>
  <r>
    <d v="2023-10-02T00:00:00"/>
    <n v="40"/>
    <n v="1030.5"/>
    <n v="18"/>
    <x v="5"/>
    <x v="3"/>
  </r>
  <r>
    <d v="2023-10-16T00:00:00"/>
    <n v="45"/>
    <n v="647.5"/>
    <n v="13"/>
    <x v="5"/>
    <x v="3"/>
  </r>
  <r>
    <d v="2023-10-23T00:00:00"/>
    <n v="47"/>
    <n v="862"/>
    <n v="14"/>
    <x v="5"/>
    <x v="3"/>
  </r>
  <r>
    <d v="2023-11-06T00:00:00"/>
    <n v="43"/>
    <n v="484"/>
    <n v="9"/>
    <x v="5"/>
    <x v="3"/>
  </r>
  <r>
    <d v="2023-11-13T00:00:00"/>
    <n v="43"/>
    <n v="1173.75"/>
    <n v="7"/>
    <x v="5"/>
    <x v="3"/>
  </r>
  <r>
    <d v="2023-11-28T00:00:00"/>
    <n v="24"/>
    <n v="476.5"/>
    <n v="4"/>
    <x v="5"/>
    <x v="3"/>
  </r>
  <r>
    <d v="2023-12-04T00:00:00"/>
    <n v="27"/>
    <n v="493.5"/>
    <n v="4"/>
    <x v="5"/>
    <x v="3"/>
  </r>
  <r>
    <d v="2023-12-11T00:00:00"/>
    <n v="23"/>
    <n v="264"/>
    <n v="4"/>
    <x v="5"/>
    <x v="3"/>
  </r>
  <r>
    <d v="2024-01-22T00:00:00"/>
    <n v="21"/>
    <n v="283"/>
    <n v="1"/>
    <x v="5"/>
    <x v="0"/>
  </r>
  <r>
    <d v="2024-01-29T00:00:00"/>
    <n v="43"/>
    <n v="615.5"/>
    <n v="3"/>
    <x v="5"/>
    <x v="0"/>
  </r>
  <r>
    <d v="2024-02-06T00:00:00"/>
    <n v="0"/>
    <n v="524.5"/>
    <n v="5"/>
    <x v="5"/>
    <x v="0"/>
  </r>
  <r>
    <d v="2024-02-12T00:00:00"/>
    <n v="35"/>
    <n v="388.5"/>
    <n v="3"/>
    <x v="5"/>
    <x v="0"/>
  </r>
  <r>
    <d v="2024-02-19T00:00:00"/>
    <n v="21"/>
    <n v="493.5"/>
    <n v="5"/>
    <x v="5"/>
    <x v="0"/>
  </r>
  <r>
    <d v="2024-02-26T00:00:00"/>
    <n v="38"/>
    <n v="764.5"/>
    <n v="5"/>
    <x v="5"/>
    <x v="0"/>
  </r>
  <r>
    <d v="2024-03-04T00:00:00"/>
    <n v="38"/>
    <n v="467"/>
    <n v="4"/>
    <x v="5"/>
    <x v="0"/>
  </r>
  <r>
    <d v="2024-03-18T00:00:00"/>
    <n v="29"/>
    <n v="302.5"/>
    <n v="4"/>
    <x v="5"/>
    <x v="0"/>
  </r>
  <r>
    <d v="2024-03-25T00:00:00"/>
    <n v="26"/>
    <n v="934.09"/>
    <n v="6"/>
    <x v="5"/>
    <x v="0"/>
  </r>
  <r>
    <d v="2024-04-01T00:00:00"/>
    <n v="38"/>
    <n v="727"/>
    <n v="4"/>
    <x v="5"/>
    <x v="1"/>
  </r>
  <r>
    <d v="2024-04-08T00:00:00"/>
    <n v="14"/>
    <n v="223.5"/>
    <n v="2"/>
    <x v="5"/>
    <x v="1"/>
  </r>
  <r>
    <d v="2024-04-23T00:00:00"/>
    <n v="44"/>
    <n v="682.65"/>
    <n v="2"/>
    <x v="5"/>
    <x v="1"/>
  </r>
  <r>
    <d v="2024-04-29T00:00:00"/>
    <n v="18"/>
    <n v="238"/>
    <n v="1"/>
    <x v="5"/>
    <x v="1"/>
  </r>
  <r>
    <d v="2024-05-06T00:00:00"/>
    <n v="22"/>
    <n v="722.5"/>
    <n v="8"/>
    <x v="5"/>
    <x v="1"/>
  </r>
  <r>
    <d v="2024-05-20T00:00:00"/>
    <n v="38"/>
    <n v="1307"/>
    <n v="5"/>
    <x v="5"/>
    <x v="1"/>
  </r>
  <r>
    <d v="2024-05-28T00:00:00"/>
    <n v="28"/>
    <n v="656"/>
    <n v="2"/>
    <x v="5"/>
    <x v="1"/>
  </r>
  <r>
    <d v="2024-06-03T00:00:00"/>
    <n v="28"/>
    <n v="656"/>
    <n v="2"/>
    <x v="5"/>
    <x v="1"/>
  </r>
  <r>
    <d v="2024-06-10T00:00:00"/>
    <n v="19"/>
    <n v="431"/>
    <n v="6"/>
    <x v="5"/>
    <x v="1"/>
  </r>
  <r>
    <d v="2024-06-18T00:00:00"/>
    <n v="6"/>
    <n v="366.5"/>
    <n v="1"/>
    <x v="5"/>
    <x v="1"/>
  </r>
  <r>
    <d v="2024-06-24T00:00:00"/>
    <n v="6"/>
    <n v="308.5"/>
    <n v="6"/>
    <x v="5"/>
    <x v="1"/>
  </r>
  <r>
    <d v="2024-07-01T00:00:00"/>
    <n v="17"/>
    <n v="514.25"/>
    <n v="4"/>
    <x v="6"/>
    <x v="2"/>
  </r>
  <r>
    <d v="2024-07-08T00:00:00"/>
    <n v="12"/>
    <n v="424.5"/>
    <n v="6"/>
    <x v="6"/>
    <x v="2"/>
  </r>
  <r>
    <d v="2024-07-15T00:00:00"/>
    <n v="21"/>
    <n v="589.5"/>
    <n v="1"/>
    <x v="6"/>
    <x v="2"/>
  </r>
  <r>
    <d v="2024-07-29T00:00:00"/>
    <n v="24"/>
    <n v="758.22"/>
    <n v="0"/>
    <x v="6"/>
    <x v="2"/>
  </r>
  <r>
    <d v="2024-08-05T00:00:00"/>
    <n v="13"/>
    <n v="465.5"/>
    <n v="3"/>
    <x v="6"/>
    <x v="2"/>
  </r>
  <r>
    <d v="2024-08-19T00:00:00"/>
    <n v="19"/>
    <n v="1178.25"/>
    <n v="3"/>
    <x v="6"/>
    <x v="2"/>
  </r>
  <r>
    <d v="2024-09-04T00:00:00"/>
    <n v="187"/>
    <n v="2027"/>
    <n v="27"/>
    <x v="6"/>
    <x v="2"/>
  </r>
  <r>
    <d v="2024-09-09T00:00:00"/>
    <n v="122"/>
    <n v="1387.75"/>
    <n v="24"/>
    <x v="6"/>
    <x v="2"/>
  </r>
  <r>
    <d v="2024-09-17T00:00:00"/>
    <n v="122"/>
    <n v="1801.5"/>
    <n v="25"/>
    <x v="6"/>
    <x v="2"/>
  </r>
  <r>
    <d v="2024-09-23T00:00:00"/>
    <n v="103"/>
    <n v="1230"/>
    <n v="19"/>
    <x v="6"/>
    <x v="2"/>
  </r>
  <r>
    <d v="2024-09-30T00:00:00"/>
    <n v="82"/>
    <n v="865.51"/>
    <n v="8"/>
    <x v="6"/>
    <x v="2"/>
  </r>
  <r>
    <d v="2024-10-07T00:00:00"/>
    <n v="80"/>
    <n v="867.5"/>
    <n v="13"/>
    <x v="6"/>
    <x v="3"/>
  </r>
  <r>
    <d v="2024-10-14T00:00:00"/>
    <n v="110"/>
    <n v="1153.5"/>
    <n v="20"/>
    <x v="6"/>
    <x v="3"/>
  </r>
  <r>
    <d v="2024-10-21T00:00:00"/>
    <n v="69"/>
    <n v="1153.5"/>
    <n v="20"/>
    <x v="6"/>
    <x v="3"/>
  </r>
  <r>
    <d v="2024-10-28T00:00:00"/>
    <n v="66"/>
    <n v="575.1"/>
    <n v="8"/>
    <x v="6"/>
    <x v="3"/>
  </r>
  <r>
    <d v="2024-11-11T00:00:00"/>
    <n v="45"/>
    <n v="401.5"/>
    <n v="8"/>
    <x v="6"/>
    <x v="3"/>
  </r>
  <r>
    <d v="2024-11-18T00:00:00"/>
    <n v="53"/>
    <n v="724.25"/>
    <n v="8"/>
    <x v="6"/>
    <x v="3"/>
  </r>
  <r>
    <d v="2024-12-03T00:00:00"/>
    <n v="35"/>
    <n v="497.5"/>
    <n v="8"/>
    <x v="6"/>
    <x v="3"/>
  </r>
  <r>
    <d v="2024-12-09T00:00:00"/>
    <n v="25"/>
    <n v="209"/>
    <n v="2"/>
    <x v="6"/>
    <x v="3"/>
  </r>
  <r>
    <d v="2024-12-16T00:00:00"/>
    <n v="21"/>
    <n v="168"/>
    <n v="2"/>
    <x v="6"/>
    <x v="3"/>
  </r>
  <r>
    <d v="2025-01-31T00:00:00"/>
    <n v="73"/>
    <n v="1371"/>
    <n v="15"/>
    <x v="6"/>
    <x v="0"/>
  </r>
  <r>
    <d v="2025-02-17T00:00:00"/>
    <n v="19"/>
    <n v="281.5"/>
    <n v="3"/>
    <x v="6"/>
    <x v="0"/>
  </r>
  <r>
    <d v="2025-02-24T00:00:00"/>
    <n v="23"/>
    <n v="82"/>
    <n v="1"/>
    <x v="6"/>
    <x v="0"/>
  </r>
  <r>
    <d v="2025-03-10T00:00:00"/>
    <n v="36"/>
    <n v="767.38"/>
    <n v="7"/>
    <x v="6"/>
    <x v="0"/>
  </r>
  <r>
    <d v="2025-03-14T00:00:00"/>
    <n v="64"/>
    <n v="1196.1500000000001"/>
    <n v="10"/>
    <x v="6"/>
    <x v="0"/>
  </r>
  <r>
    <d v="2025-03-31T00:00:00"/>
    <n v="59"/>
    <n v="328"/>
    <n v="2"/>
    <x v="6"/>
    <x v="0"/>
  </r>
  <r>
    <d v="2025-04-07T00:00:00"/>
    <n v="39"/>
    <n v="327"/>
    <n v="6"/>
    <x v="6"/>
    <x v="1"/>
  </r>
  <r>
    <d v="2025-04-14T00:00:00"/>
    <n v="60"/>
    <n v="461.5"/>
    <n v="9"/>
    <x v="6"/>
    <x v="1"/>
  </r>
  <r>
    <d v="2025-04-21T00:00:00"/>
    <n v="65"/>
    <n v="405.5"/>
    <n v="5"/>
    <x v="6"/>
    <x v="1"/>
  </r>
  <r>
    <d v="2025-04-28T00:00:00"/>
    <n v="60"/>
    <n v="1005.25"/>
    <n v="9"/>
    <x v="6"/>
    <x v="1"/>
  </r>
  <r>
    <d v="2025-05-28T00:00:00"/>
    <n v="31"/>
    <n v="841"/>
    <n v="6"/>
    <x v="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BE0BFD-D22F-4971-AADE-E2BCEB7C1309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36" firstHeaderRow="0" firstDataRow="1" firstDataCol="1"/>
  <pivotFields count="6">
    <pivotField numFmtId="14" showAll="0"/>
    <pivotField dataField="1" showAll="0"/>
    <pivotField dataField="1" numFmtId="44" showAll="0"/>
    <pivotField dataField="1"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5">
        <item x="2"/>
        <item x="3"/>
        <item x="0"/>
        <item x="1"/>
        <item t="default"/>
      </items>
    </pivotField>
  </pivotFields>
  <rowFields count="2">
    <field x="4"/>
    <field x="5"/>
  </rowFields>
  <rowItems count="33">
    <i>
      <x/>
    </i>
    <i r="1">
      <x v="2"/>
    </i>
    <i r="1">
      <x v="3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ales" fld="2" baseField="0" baseItem="0" numFmtId="44"/>
    <dataField name="Sum of Visitors" fld="1" baseField="0" baseItem="0"/>
    <dataField name="Sum of Membership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3C48F2-DF23-4EA1-A527-B246AEF4FC3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D81" firstHeaderRow="0" firstDataRow="1" firstDataCol="1"/>
  <pivotFields count="6">
    <pivotField numFmtId="14" showAll="0">
      <items count="2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t="default"/>
      </items>
    </pivotField>
    <pivotField dataField="1" showAll="0"/>
    <pivotField dataField="1" numFmtId="44" showAll="0"/>
    <pivotField dataField="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2">
    <field x="5"/>
    <field x="4"/>
  </rowFields>
  <rowItems count="80"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9"/>
    </i>
    <i r="1">
      <x v="10"/>
    </i>
    <i r="1">
      <x v="11"/>
    </i>
    <i r="1">
      <x v="12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5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6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7"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ales" fld="2" baseField="0" baseItem="0" numFmtId="44"/>
    <dataField name="Sum of Visitors" fld="1" baseField="0" baseItem="0"/>
    <dataField name="Sum of Membership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2319FE-C602-496A-8893-97D1677E3A0A}" name="Table1" displayName="Table1" ref="A1:F247" totalsRowShown="0">
  <autoFilter ref="A1:F247" xr:uid="{4A2319FE-C602-496A-8893-97D1677E3A0A}"/>
  <sortState xmlns:xlrd2="http://schemas.microsoft.com/office/spreadsheetml/2017/richdata2" ref="A2:D247">
    <sortCondition ref="A2:A247"/>
  </sortState>
  <tableColumns count="6">
    <tableColumn id="1" xr3:uid="{1DD5DA7A-2DB0-430E-869B-1DFA0D7B4EA6}" name="Week" dataDxfId="2"/>
    <tableColumn id="2" xr3:uid="{BD2C5A91-A665-4757-8BDB-CED152F41EAC}" name="Visitors"/>
    <tableColumn id="3" xr3:uid="{93EB9828-A3CE-445C-A776-0A1825309053}" name="Sales" dataCellStyle="Currency"/>
    <tableColumn id="4" xr3:uid="{76CD65C4-0A72-43B7-983D-369446E02692}" name="Memberships"/>
    <tableColumn id="8" xr3:uid="{5FF84266-C00C-4622-B484-10ADD531FD78}" name="FY" dataDxfId="1">
      <calculatedColumnFormula>YEAR(Table1[[#This Row],[Week]]) + IF(MONTH(Table1[[#This Row],[Week]])&gt;=7,1,0)</calculatedColumnFormula>
    </tableColumn>
    <tableColumn id="5" xr3:uid="{E9F33298-E77A-4A6C-A650-7A39E60F2E38}" name="FQ" dataDxfId="0">
      <calculatedColumnFormula>CHOOSE(MONTH(Table1[[#This Row],[Week]]),3,3,3,4,4,4,1,1,1,2,2,2)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973DE-32E3-4DC3-A500-EB218BD81D55}">
  <dimension ref="A1:I247"/>
  <sheetViews>
    <sheetView zoomScale="160" zoomScaleNormal="160" workbookViewId="0">
      <selection activeCell="G3" sqref="G3"/>
    </sheetView>
  </sheetViews>
  <sheetFormatPr defaultRowHeight="15" x14ac:dyDescent="0.25"/>
  <cols>
    <col min="1" max="1" width="10.42578125" style="1" bestFit="1" customWidth="1"/>
    <col min="2" max="2" width="9.85546875" customWidth="1"/>
    <col min="3" max="3" width="10.7109375" style="2" bestFit="1" customWidth="1"/>
    <col min="4" max="4" width="15.140625" customWidth="1"/>
    <col min="5" max="5" width="9.5703125" style="7" bestFit="1" customWidth="1"/>
    <col min="6" max="6" width="9.5703125" bestFit="1" customWidth="1"/>
    <col min="9" max="9" width="9.5703125" bestFit="1" customWidth="1"/>
  </cols>
  <sheetData>
    <row r="1" spans="1:9" x14ac:dyDescent="0.25">
      <c r="A1" s="1" t="s">
        <v>0</v>
      </c>
      <c r="B1" t="s">
        <v>1</v>
      </c>
      <c r="C1" s="2" t="s">
        <v>2</v>
      </c>
      <c r="D1" t="s">
        <v>3</v>
      </c>
      <c r="E1" s="7" t="s">
        <v>28</v>
      </c>
      <c r="F1" t="s">
        <v>29</v>
      </c>
    </row>
    <row r="2" spans="1:9" x14ac:dyDescent="0.25">
      <c r="A2" s="1">
        <v>43487</v>
      </c>
      <c r="B2">
        <v>41</v>
      </c>
      <c r="C2" s="2">
        <v>87</v>
      </c>
      <c r="D2">
        <v>2</v>
      </c>
      <c r="E2" s="7">
        <f>YEAR(Table1[[#This Row],[Week]]) + IF(MONTH(Table1[[#This Row],[Week]])&gt;=7,1,0)</f>
        <v>2019</v>
      </c>
      <c r="F2">
        <f>CHOOSE(MONTH(Table1[[#This Row],[Week]]),3,3,3,4,4,4,1,1,1,2,2,2)</f>
        <v>3</v>
      </c>
      <c r="I2" s="1"/>
    </row>
    <row r="3" spans="1:9" x14ac:dyDescent="0.25">
      <c r="A3" s="1">
        <v>43493</v>
      </c>
      <c r="B3">
        <v>41</v>
      </c>
      <c r="C3" s="2">
        <v>397.5</v>
      </c>
      <c r="D3">
        <v>1</v>
      </c>
      <c r="E3" s="7">
        <f>YEAR(Table1[[#This Row],[Week]]) + IF(MONTH(Table1[[#This Row],[Week]])&gt;=7,1,0)</f>
        <v>2019</v>
      </c>
      <c r="F3">
        <f>CHOOSE(MONTH(Table1[[#This Row],[Week]]),3,3,3,4,4,4,1,1,1,2,2,2)</f>
        <v>3</v>
      </c>
    </row>
    <row r="4" spans="1:9" x14ac:dyDescent="0.25">
      <c r="A4" s="1">
        <v>43500</v>
      </c>
      <c r="B4">
        <v>33</v>
      </c>
      <c r="C4" s="2">
        <v>436.01</v>
      </c>
      <c r="D4">
        <v>0</v>
      </c>
      <c r="E4" s="7">
        <f>YEAR(Table1[[#This Row],[Week]]) + IF(MONTH(Table1[[#This Row],[Week]])&gt;=7,1,0)</f>
        <v>2019</v>
      </c>
      <c r="F4">
        <f>CHOOSE(MONTH(Table1[[#This Row],[Week]]),3,3,3,4,4,4,1,1,1,2,2,2)</f>
        <v>3</v>
      </c>
    </row>
    <row r="5" spans="1:9" x14ac:dyDescent="0.25">
      <c r="A5" s="1">
        <v>43507</v>
      </c>
      <c r="B5">
        <v>54</v>
      </c>
      <c r="C5" s="2">
        <v>384</v>
      </c>
      <c r="D5">
        <v>3</v>
      </c>
      <c r="E5" s="7">
        <f>YEAR(Table1[[#This Row],[Week]]) + IF(MONTH(Table1[[#This Row],[Week]])&gt;=7,1,0)</f>
        <v>2019</v>
      </c>
      <c r="F5">
        <f>CHOOSE(MONTH(Table1[[#This Row],[Week]]),3,3,3,4,4,4,1,1,1,2,2,2)</f>
        <v>3</v>
      </c>
    </row>
    <row r="6" spans="1:9" x14ac:dyDescent="0.25">
      <c r="A6" s="1">
        <v>43514</v>
      </c>
      <c r="B6">
        <v>49</v>
      </c>
      <c r="C6" s="2">
        <v>114.32</v>
      </c>
      <c r="D6">
        <v>1</v>
      </c>
      <c r="E6" s="7">
        <f>YEAR(Table1[[#This Row],[Week]]) + IF(MONTH(Table1[[#This Row],[Week]])&gt;=7,1,0)</f>
        <v>2019</v>
      </c>
      <c r="F6">
        <f>CHOOSE(MONTH(Table1[[#This Row],[Week]]),3,3,3,4,4,4,1,1,1,2,2,2)</f>
        <v>3</v>
      </c>
    </row>
    <row r="7" spans="1:9" x14ac:dyDescent="0.25">
      <c r="A7" s="1">
        <v>43521</v>
      </c>
      <c r="B7">
        <v>48</v>
      </c>
      <c r="C7" s="2">
        <v>301</v>
      </c>
      <c r="D7">
        <v>0</v>
      </c>
      <c r="E7" s="7">
        <f>YEAR(Table1[[#This Row],[Week]]) + IF(MONTH(Table1[[#This Row],[Week]])&gt;=7,1,0)</f>
        <v>2019</v>
      </c>
      <c r="F7">
        <f>CHOOSE(MONTH(Table1[[#This Row],[Week]]),3,3,3,4,4,4,1,1,1,2,2,2)</f>
        <v>3</v>
      </c>
    </row>
    <row r="8" spans="1:9" x14ac:dyDescent="0.25">
      <c r="A8" s="1">
        <v>43528</v>
      </c>
      <c r="B8">
        <v>49</v>
      </c>
      <c r="C8" s="2">
        <v>151.19999999999999</v>
      </c>
      <c r="D8">
        <v>2</v>
      </c>
      <c r="E8" s="7">
        <f>YEAR(Table1[[#This Row],[Week]]) + IF(MONTH(Table1[[#This Row],[Week]])&gt;=7,1,0)</f>
        <v>2019</v>
      </c>
      <c r="F8">
        <f>CHOOSE(MONTH(Table1[[#This Row],[Week]]),3,3,3,4,4,4,1,1,1,2,2,2)</f>
        <v>3</v>
      </c>
    </row>
    <row r="9" spans="1:9" x14ac:dyDescent="0.25">
      <c r="A9" s="1">
        <v>43535</v>
      </c>
      <c r="B9">
        <v>29</v>
      </c>
      <c r="C9" s="2">
        <v>20</v>
      </c>
      <c r="D9">
        <v>0</v>
      </c>
      <c r="E9" s="7">
        <f>YEAR(Table1[[#This Row],[Week]]) + IF(MONTH(Table1[[#This Row],[Week]])&gt;=7,1,0)</f>
        <v>2019</v>
      </c>
      <c r="F9">
        <f>CHOOSE(MONTH(Table1[[#This Row],[Week]]),3,3,3,4,4,4,1,1,1,2,2,2)</f>
        <v>3</v>
      </c>
    </row>
    <row r="10" spans="1:9" x14ac:dyDescent="0.25">
      <c r="A10" s="1">
        <v>43542</v>
      </c>
      <c r="B10">
        <v>57</v>
      </c>
      <c r="C10" s="2">
        <v>164.8</v>
      </c>
      <c r="D10">
        <v>5</v>
      </c>
      <c r="E10" s="7">
        <f>YEAR(Table1[[#This Row],[Week]]) + IF(MONTH(Table1[[#This Row],[Week]])&gt;=7,1,0)</f>
        <v>2019</v>
      </c>
      <c r="F10">
        <f>CHOOSE(MONTH(Table1[[#This Row],[Week]]),3,3,3,4,4,4,1,1,1,2,2,2)</f>
        <v>3</v>
      </c>
    </row>
    <row r="11" spans="1:9" x14ac:dyDescent="0.25">
      <c r="A11" s="1">
        <v>43556</v>
      </c>
      <c r="B11">
        <v>85</v>
      </c>
      <c r="C11" s="2">
        <v>591.5</v>
      </c>
      <c r="D11">
        <v>8</v>
      </c>
      <c r="E11" s="7">
        <f>YEAR(Table1[[#This Row],[Week]]) + IF(MONTH(Table1[[#This Row],[Week]])&gt;=7,1,0)</f>
        <v>2019</v>
      </c>
      <c r="F11">
        <f>CHOOSE(MONTH(Table1[[#This Row],[Week]]),3,3,3,4,4,4,1,1,1,2,2,2)</f>
        <v>4</v>
      </c>
    </row>
    <row r="12" spans="1:9" x14ac:dyDescent="0.25">
      <c r="A12" s="1">
        <v>43563</v>
      </c>
      <c r="B12">
        <v>77</v>
      </c>
      <c r="C12" s="2">
        <v>283.5</v>
      </c>
      <c r="D12">
        <v>2</v>
      </c>
      <c r="E12" s="7">
        <f>YEAR(Table1[[#This Row],[Week]]) + IF(MONTH(Table1[[#This Row],[Week]])&gt;=7,1,0)</f>
        <v>2019</v>
      </c>
      <c r="F12">
        <f>CHOOSE(MONTH(Table1[[#This Row],[Week]]),3,3,3,4,4,4,1,1,1,2,2,2)</f>
        <v>4</v>
      </c>
    </row>
    <row r="13" spans="1:9" x14ac:dyDescent="0.25">
      <c r="A13" s="1">
        <v>43572</v>
      </c>
      <c r="B13">
        <v>96</v>
      </c>
      <c r="C13" s="2">
        <v>717.5</v>
      </c>
      <c r="D13">
        <v>4</v>
      </c>
      <c r="E13" s="7">
        <f>YEAR(Table1[[#This Row],[Week]]) + IF(MONTH(Table1[[#This Row],[Week]])&gt;=7,1,0)</f>
        <v>2019</v>
      </c>
      <c r="F13">
        <f>CHOOSE(MONTH(Table1[[#This Row],[Week]]),3,3,3,4,4,4,1,1,1,2,2,2)</f>
        <v>4</v>
      </c>
    </row>
    <row r="14" spans="1:9" x14ac:dyDescent="0.25">
      <c r="A14" s="1">
        <v>43577</v>
      </c>
      <c r="B14">
        <v>74</v>
      </c>
      <c r="C14" s="2">
        <v>478.5</v>
      </c>
      <c r="D14">
        <v>4</v>
      </c>
      <c r="E14" s="7">
        <f>YEAR(Table1[[#This Row],[Week]]) + IF(MONTH(Table1[[#This Row],[Week]])&gt;=7,1,0)</f>
        <v>2019</v>
      </c>
      <c r="F14">
        <f>CHOOSE(MONTH(Table1[[#This Row],[Week]]),3,3,3,4,4,4,1,1,1,2,2,2)</f>
        <v>4</v>
      </c>
    </row>
    <row r="15" spans="1:9" x14ac:dyDescent="0.25">
      <c r="A15" s="1">
        <v>43584</v>
      </c>
      <c r="B15">
        <v>73</v>
      </c>
      <c r="C15" s="2">
        <v>812.5</v>
      </c>
      <c r="D15">
        <v>6</v>
      </c>
      <c r="E15" s="7">
        <f>YEAR(Table1[[#This Row],[Week]]) + IF(MONTH(Table1[[#This Row],[Week]])&gt;=7,1,0)</f>
        <v>2019</v>
      </c>
      <c r="F15">
        <f>CHOOSE(MONTH(Table1[[#This Row],[Week]]),3,3,3,4,4,4,1,1,1,2,2,2)</f>
        <v>4</v>
      </c>
    </row>
    <row r="16" spans="1:9" x14ac:dyDescent="0.25">
      <c r="A16" s="1">
        <v>43591</v>
      </c>
      <c r="B16">
        <v>73</v>
      </c>
      <c r="C16" s="2">
        <v>750.2</v>
      </c>
      <c r="D16">
        <v>7</v>
      </c>
      <c r="E16" s="7">
        <f>YEAR(Table1[[#This Row],[Week]]) + IF(MONTH(Table1[[#This Row],[Week]])&gt;=7,1,0)</f>
        <v>2019</v>
      </c>
      <c r="F16">
        <f>CHOOSE(MONTH(Table1[[#This Row],[Week]]),3,3,3,4,4,4,1,1,1,2,2,2)</f>
        <v>4</v>
      </c>
    </row>
    <row r="17" spans="1:6" x14ac:dyDescent="0.25">
      <c r="A17" s="1">
        <v>43598</v>
      </c>
      <c r="B17">
        <v>97</v>
      </c>
      <c r="C17" s="2">
        <v>751.3</v>
      </c>
      <c r="D17">
        <v>6</v>
      </c>
      <c r="E17" s="7">
        <f>YEAR(Table1[[#This Row],[Week]]) + IF(MONTH(Table1[[#This Row],[Week]])&gt;=7,1,0)</f>
        <v>2019</v>
      </c>
      <c r="F17">
        <f>CHOOSE(MONTH(Table1[[#This Row],[Week]]),3,3,3,4,4,4,1,1,1,2,2,2)</f>
        <v>4</v>
      </c>
    </row>
    <row r="18" spans="1:6" x14ac:dyDescent="0.25">
      <c r="A18" s="1">
        <v>43605</v>
      </c>
      <c r="B18">
        <v>73</v>
      </c>
      <c r="C18" s="2">
        <v>509.43</v>
      </c>
      <c r="D18">
        <v>10</v>
      </c>
      <c r="E18" s="7">
        <f>YEAR(Table1[[#This Row],[Week]]) + IF(MONTH(Table1[[#This Row],[Week]])&gt;=7,1,0)</f>
        <v>2019</v>
      </c>
      <c r="F18">
        <f>CHOOSE(MONTH(Table1[[#This Row],[Week]]),3,3,3,4,4,4,1,1,1,2,2,2)</f>
        <v>4</v>
      </c>
    </row>
    <row r="19" spans="1:6" x14ac:dyDescent="0.25">
      <c r="A19" s="1">
        <v>43613</v>
      </c>
      <c r="B19">
        <v>51</v>
      </c>
      <c r="C19" s="2">
        <v>236.6</v>
      </c>
      <c r="D19">
        <v>3</v>
      </c>
      <c r="E19" s="7">
        <f>YEAR(Table1[[#This Row],[Week]]) + IF(MONTH(Table1[[#This Row],[Week]])&gt;=7,1,0)</f>
        <v>2019</v>
      </c>
      <c r="F19">
        <f>CHOOSE(MONTH(Table1[[#This Row],[Week]]),3,3,3,4,4,4,1,1,1,2,2,2)</f>
        <v>4</v>
      </c>
    </row>
    <row r="20" spans="1:6" x14ac:dyDescent="0.25">
      <c r="A20" s="1">
        <v>43619</v>
      </c>
      <c r="B20">
        <v>70</v>
      </c>
      <c r="C20" s="2">
        <v>1157.0999999999999</v>
      </c>
      <c r="D20">
        <v>4</v>
      </c>
      <c r="E20" s="7">
        <f>YEAR(Table1[[#This Row],[Week]]) + IF(MONTH(Table1[[#This Row],[Week]])&gt;=7,1,0)</f>
        <v>2019</v>
      </c>
      <c r="F20">
        <f>CHOOSE(MONTH(Table1[[#This Row],[Week]]),3,3,3,4,4,4,1,1,1,2,2,2)</f>
        <v>4</v>
      </c>
    </row>
    <row r="21" spans="1:6" x14ac:dyDescent="0.25">
      <c r="A21" s="1">
        <v>43626</v>
      </c>
      <c r="B21">
        <v>74</v>
      </c>
      <c r="C21" s="2">
        <v>1027</v>
      </c>
      <c r="D21">
        <v>5</v>
      </c>
      <c r="E21" s="7">
        <f>YEAR(Table1[[#This Row],[Week]]) + IF(MONTH(Table1[[#This Row],[Week]])&gt;=7,1,0)</f>
        <v>2019</v>
      </c>
      <c r="F21">
        <f>CHOOSE(MONTH(Table1[[#This Row],[Week]]),3,3,3,4,4,4,1,1,1,2,2,2)</f>
        <v>4</v>
      </c>
    </row>
    <row r="22" spans="1:6" x14ac:dyDescent="0.25">
      <c r="A22" s="1">
        <v>43633</v>
      </c>
      <c r="B22">
        <v>78</v>
      </c>
      <c r="C22" s="2">
        <v>683.5</v>
      </c>
      <c r="D22">
        <v>5</v>
      </c>
      <c r="E22" s="7">
        <f>YEAR(Table1[[#This Row],[Week]]) + IF(MONTH(Table1[[#This Row],[Week]])&gt;=7,1,0)</f>
        <v>2019</v>
      </c>
      <c r="F22">
        <f>CHOOSE(MONTH(Table1[[#This Row],[Week]]),3,3,3,4,4,4,1,1,1,2,2,2)</f>
        <v>4</v>
      </c>
    </row>
    <row r="23" spans="1:6" x14ac:dyDescent="0.25">
      <c r="A23" s="1">
        <v>43640</v>
      </c>
      <c r="B23">
        <v>70</v>
      </c>
      <c r="C23" s="2">
        <v>1215.52</v>
      </c>
      <c r="D23">
        <v>6</v>
      </c>
      <c r="E23" s="7">
        <f>YEAR(Table1[[#This Row],[Week]]) + IF(MONTH(Table1[[#This Row],[Week]])&gt;=7,1,0)</f>
        <v>2019</v>
      </c>
      <c r="F23">
        <f>CHOOSE(MONTH(Table1[[#This Row],[Week]]),3,3,3,4,4,4,1,1,1,2,2,2)</f>
        <v>4</v>
      </c>
    </row>
    <row r="24" spans="1:6" x14ac:dyDescent="0.25">
      <c r="A24" s="1">
        <v>43647</v>
      </c>
      <c r="B24">
        <v>94</v>
      </c>
      <c r="C24" s="2">
        <v>607.75</v>
      </c>
      <c r="D24">
        <v>4</v>
      </c>
      <c r="E24" s="7">
        <f>YEAR(Table1[[#This Row],[Week]]) + IF(MONTH(Table1[[#This Row],[Week]])&gt;=7,1,0)</f>
        <v>2020</v>
      </c>
      <c r="F24">
        <f>CHOOSE(MONTH(Table1[[#This Row],[Week]]),3,3,3,4,4,4,1,1,1,2,2,2)</f>
        <v>1</v>
      </c>
    </row>
    <row r="25" spans="1:6" x14ac:dyDescent="0.25">
      <c r="A25" s="1">
        <v>43654</v>
      </c>
      <c r="B25">
        <v>51</v>
      </c>
      <c r="C25" s="2">
        <v>371</v>
      </c>
      <c r="D25">
        <v>3</v>
      </c>
      <c r="E25" s="7">
        <f>YEAR(Table1[[#This Row],[Week]]) + IF(MONTH(Table1[[#This Row],[Week]])&gt;=7,1,0)</f>
        <v>2020</v>
      </c>
      <c r="F25">
        <f>CHOOSE(MONTH(Table1[[#This Row],[Week]]),3,3,3,4,4,4,1,1,1,2,2,2)</f>
        <v>1</v>
      </c>
    </row>
    <row r="26" spans="1:6" x14ac:dyDescent="0.25">
      <c r="A26" s="1">
        <v>43661</v>
      </c>
      <c r="B26">
        <v>75</v>
      </c>
      <c r="C26" s="2">
        <v>582.75</v>
      </c>
      <c r="D26">
        <v>3</v>
      </c>
      <c r="E26" s="7">
        <f>YEAR(Table1[[#This Row],[Week]]) + IF(MONTH(Table1[[#This Row],[Week]])&gt;=7,1,0)</f>
        <v>2020</v>
      </c>
      <c r="F26">
        <f>CHOOSE(MONTH(Table1[[#This Row],[Week]]),3,3,3,4,4,4,1,1,1,2,2,2)</f>
        <v>1</v>
      </c>
    </row>
    <row r="27" spans="1:6" x14ac:dyDescent="0.25">
      <c r="A27" s="1">
        <v>43668</v>
      </c>
      <c r="B27">
        <v>42</v>
      </c>
      <c r="C27" s="2">
        <v>724</v>
      </c>
      <c r="D27">
        <v>2</v>
      </c>
      <c r="E27" s="7">
        <f>YEAR(Table1[[#This Row],[Week]]) + IF(MONTH(Table1[[#This Row],[Week]])&gt;=7,1,0)</f>
        <v>2020</v>
      </c>
      <c r="F27">
        <f>CHOOSE(MONTH(Table1[[#This Row],[Week]]),3,3,3,4,4,4,1,1,1,2,2,2)</f>
        <v>1</v>
      </c>
    </row>
    <row r="28" spans="1:6" x14ac:dyDescent="0.25">
      <c r="A28" s="1">
        <v>43675</v>
      </c>
      <c r="B28">
        <v>75</v>
      </c>
      <c r="C28" s="2">
        <v>1282.9000000000001</v>
      </c>
      <c r="D28">
        <v>2</v>
      </c>
      <c r="E28" s="7">
        <f>YEAR(Table1[[#This Row],[Week]]) + IF(MONTH(Table1[[#This Row],[Week]])&gt;=7,1,0)</f>
        <v>2020</v>
      </c>
      <c r="F28">
        <f>CHOOSE(MONTH(Table1[[#This Row],[Week]]),3,3,3,4,4,4,1,1,1,2,2,2)</f>
        <v>1</v>
      </c>
    </row>
    <row r="29" spans="1:6" x14ac:dyDescent="0.25">
      <c r="A29" s="1">
        <v>43683</v>
      </c>
      <c r="B29">
        <v>69</v>
      </c>
      <c r="C29" s="2">
        <v>743</v>
      </c>
      <c r="D29">
        <v>8</v>
      </c>
      <c r="E29" s="7">
        <f>YEAR(Table1[[#This Row],[Week]]) + IF(MONTH(Table1[[#This Row],[Week]])&gt;=7,1,0)</f>
        <v>2020</v>
      </c>
      <c r="F29">
        <f>CHOOSE(MONTH(Table1[[#This Row],[Week]]),3,3,3,4,4,4,1,1,1,2,2,2)</f>
        <v>1</v>
      </c>
    </row>
    <row r="30" spans="1:6" x14ac:dyDescent="0.25">
      <c r="A30" s="1">
        <v>43689</v>
      </c>
      <c r="B30">
        <v>45</v>
      </c>
      <c r="C30" s="2">
        <v>1215</v>
      </c>
      <c r="D30">
        <v>3</v>
      </c>
      <c r="E30" s="7">
        <f>YEAR(Table1[[#This Row],[Week]]) + IF(MONTH(Table1[[#This Row],[Week]])&gt;=7,1,0)</f>
        <v>2020</v>
      </c>
      <c r="F30">
        <f>CHOOSE(MONTH(Table1[[#This Row],[Week]]),3,3,3,4,4,4,1,1,1,2,2,2)</f>
        <v>1</v>
      </c>
    </row>
    <row r="31" spans="1:6" x14ac:dyDescent="0.25">
      <c r="A31" s="1">
        <v>43696</v>
      </c>
      <c r="B31">
        <v>75</v>
      </c>
      <c r="C31" s="2">
        <v>2349</v>
      </c>
      <c r="D31">
        <v>6</v>
      </c>
      <c r="E31" s="7">
        <f>YEAR(Table1[[#This Row],[Week]]) + IF(MONTH(Table1[[#This Row],[Week]])&gt;=7,1,0)</f>
        <v>2020</v>
      </c>
      <c r="F31">
        <f>CHOOSE(MONTH(Table1[[#This Row],[Week]]),3,3,3,4,4,4,1,1,1,2,2,2)</f>
        <v>1</v>
      </c>
    </row>
    <row r="32" spans="1:6" x14ac:dyDescent="0.25">
      <c r="A32" s="1">
        <v>43703</v>
      </c>
      <c r="B32">
        <v>123</v>
      </c>
      <c r="C32" s="2">
        <v>2278.6</v>
      </c>
      <c r="D32">
        <v>13</v>
      </c>
      <c r="E32" s="7">
        <f>YEAR(Table1[[#This Row],[Week]]) + IF(MONTH(Table1[[#This Row],[Week]])&gt;=7,1,0)</f>
        <v>2020</v>
      </c>
      <c r="F32">
        <f>CHOOSE(MONTH(Table1[[#This Row],[Week]]),3,3,3,4,4,4,1,1,1,2,2,2)</f>
        <v>1</v>
      </c>
    </row>
    <row r="33" spans="1:6" x14ac:dyDescent="0.25">
      <c r="A33" s="1">
        <v>43717</v>
      </c>
      <c r="B33">
        <v>89</v>
      </c>
      <c r="C33" s="2">
        <v>1282.2</v>
      </c>
      <c r="D33">
        <v>25</v>
      </c>
      <c r="E33" s="7">
        <f>YEAR(Table1[[#This Row],[Week]]) + IF(MONTH(Table1[[#This Row],[Week]])&gt;=7,1,0)</f>
        <v>2020</v>
      </c>
      <c r="F33">
        <f>CHOOSE(MONTH(Table1[[#This Row],[Week]]),3,3,3,4,4,4,1,1,1,2,2,2)</f>
        <v>1</v>
      </c>
    </row>
    <row r="34" spans="1:6" x14ac:dyDescent="0.25">
      <c r="A34" s="1">
        <v>43724</v>
      </c>
      <c r="B34">
        <v>102</v>
      </c>
      <c r="C34" s="2">
        <v>933.6</v>
      </c>
      <c r="D34">
        <v>18</v>
      </c>
      <c r="E34" s="7">
        <f>YEAR(Table1[[#This Row],[Week]]) + IF(MONTH(Table1[[#This Row],[Week]])&gt;=7,1,0)</f>
        <v>2020</v>
      </c>
      <c r="F34">
        <f>CHOOSE(MONTH(Table1[[#This Row],[Week]]),3,3,3,4,4,4,1,1,1,2,2,2)</f>
        <v>1</v>
      </c>
    </row>
    <row r="35" spans="1:6" x14ac:dyDescent="0.25">
      <c r="A35" s="1">
        <v>43731</v>
      </c>
      <c r="B35">
        <v>101</v>
      </c>
      <c r="C35" s="2">
        <v>1463</v>
      </c>
      <c r="D35">
        <v>19</v>
      </c>
      <c r="E35" s="7">
        <f>YEAR(Table1[[#This Row],[Week]]) + IF(MONTH(Table1[[#This Row],[Week]])&gt;=7,1,0)</f>
        <v>2020</v>
      </c>
      <c r="F35">
        <f>CHOOSE(MONTH(Table1[[#This Row],[Week]]),3,3,3,4,4,4,1,1,1,2,2,2)</f>
        <v>1</v>
      </c>
    </row>
    <row r="36" spans="1:6" x14ac:dyDescent="0.25">
      <c r="A36" s="1">
        <v>43738</v>
      </c>
      <c r="B36">
        <v>96</v>
      </c>
      <c r="C36" s="2">
        <v>1242.5</v>
      </c>
      <c r="D36">
        <v>16</v>
      </c>
      <c r="E36" s="7">
        <f>YEAR(Table1[[#This Row],[Week]]) + IF(MONTH(Table1[[#This Row],[Week]])&gt;=7,1,0)</f>
        <v>2020</v>
      </c>
      <c r="F36">
        <f>CHOOSE(MONTH(Table1[[#This Row],[Week]]),3,3,3,4,4,4,1,1,1,2,2,2)</f>
        <v>1</v>
      </c>
    </row>
    <row r="37" spans="1:6" x14ac:dyDescent="0.25">
      <c r="A37" s="1">
        <v>43745</v>
      </c>
      <c r="B37">
        <v>80</v>
      </c>
      <c r="C37" s="2">
        <v>2108</v>
      </c>
      <c r="D37">
        <v>0</v>
      </c>
      <c r="E37" s="7">
        <f>YEAR(Table1[[#This Row],[Week]]) + IF(MONTH(Table1[[#This Row],[Week]])&gt;=7,1,0)</f>
        <v>2020</v>
      </c>
      <c r="F37">
        <f>CHOOSE(MONTH(Table1[[#This Row],[Week]]),3,3,3,4,4,4,1,1,1,2,2,2)</f>
        <v>2</v>
      </c>
    </row>
    <row r="38" spans="1:6" x14ac:dyDescent="0.25">
      <c r="A38" s="1">
        <v>43752</v>
      </c>
      <c r="B38">
        <v>82</v>
      </c>
      <c r="C38" s="2">
        <v>677.75</v>
      </c>
      <c r="D38">
        <v>14</v>
      </c>
      <c r="E38" s="7">
        <f>YEAR(Table1[[#This Row],[Week]]) + IF(MONTH(Table1[[#This Row],[Week]])&gt;=7,1,0)</f>
        <v>2020</v>
      </c>
      <c r="F38">
        <f>CHOOSE(MONTH(Table1[[#This Row],[Week]]),3,3,3,4,4,4,1,1,1,2,2,2)</f>
        <v>2</v>
      </c>
    </row>
    <row r="39" spans="1:6" x14ac:dyDescent="0.25">
      <c r="A39" s="1">
        <v>43759</v>
      </c>
      <c r="B39">
        <v>96</v>
      </c>
      <c r="C39" s="2">
        <v>616.25</v>
      </c>
      <c r="D39">
        <v>8</v>
      </c>
      <c r="E39" s="7">
        <f>YEAR(Table1[[#This Row],[Week]]) + IF(MONTH(Table1[[#This Row],[Week]])&gt;=7,1,0)</f>
        <v>2020</v>
      </c>
      <c r="F39">
        <f>CHOOSE(MONTH(Table1[[#This Row],[Week]]),3,3,3,4,4,4,1,1,1,2,2,2)</f>
        <v>2</v>
      </c>
    </row>
    <row r="40" spans="1:6" x14ac:dyDescent="0.25">
      <c r="A40" s="1">
        <v>43766</v>
      </c>
      <c r="B40">
        <v>0</v>
      </c>
      <c r="C40" s="2">
        <v>318</v>
      </c>
      <c r="D40">
        <v>5</v>
      </c>
      <c r="E40" s="7">
        <f>YEAR(Table1[[#This Row],[Week]]) + IF(MONTH(Table1[[#This Row],[Week]])&gt;=7,1,0)</f>
        <v>2020</v>
      </c>
      <c r="F40">
        <f>CHOOSE(MONTH(Table1[[#This Row],[Week]]),3,3,3,4,4,4,1,1,1,2,2,2)</f>
        <v>2</v>
      </c>
    </row>
    <row r="41" spans="1:6" x14ac:dyDescent="0.25">
      <c r="A41" s="1">
        <v>43773</v>
      </c>
      <c r="B41">
        <v>61</v>
      </c>
      <c r="C41" s="2">
        <v>527</v>
      </c>
      <c r="D41">
        <v>2</v>
      </c>
      <c r="E41" s="7">
        <f>YEAR(Table1[[#This Row],[Week]]) + IF(MONTH(Table1[[#This Row],[Week]])&gt;=7,1,0)</f>
        <v>2020</v>
      </c>
      <c r="F41">
        <f>CHOOSE(MONTH(Table1[[#This Row],[Week]]),3,3,3,4,4,4,1,1,1,2,2,2)</f>
        <v>2</v>
      </c>
    </row>
    <row r="42" spans="1:6" x14ac:dyDescent="0.25">
      <c r="A42" s="1">
        <v>43780</v>
      </c>
      <c r="B42">
        <v>67</v>
      </c>
      <c r="C42" s="2">
        <v>171.5</v>
      </c>
      <c r="D42">
        <v>2</v>
      </c>
      <c r="E42" s="7">
        <f>YEAR(Table1[[#This Row],[Week]]) + IF(MONTH(Table1[[#This Row],[Week]])&gt;=7,1,0)</f>
        <v>2020</v>
      </c>
      <c r="F42">
        <f>CHOOSE(MONTH(Table1[[#This Row],[Week]]),3,3,3,4,4,4,1,1,1,2,2,2)</f>
        <v>2</v>
      </c>
    </row>
    <row r="43" spans="1:6" x14ac:dyDescent="0.25">
      <c r="A43" s="1">
        <v>43787</v>
      </c>
      <c r="B43">
        <v>40</v>
      </c>
      <c r="C43" s="2">
        <v>527</v>
      </c>
      <c r="D43">
        <v>2</v>
      </c>
      <c r="E43" s="7">
        <f>YEAR(Table1[[#This Row],[Week]]) + IF(MONTH(Table1[[#This Row],[Week]])&gt;=7,1,0)</f>
        <v>2020</v>
      </c>
      <c r="F43">
        <f>CHOOSE(MONTH(Table1[[#This Row],[Week]]),3,3,3,4,4,4,1,1,1,2,2,2)</f>
        <v>2</v>
      </c>
    </row>
    <row r="44" spans="1:6" x14ac:dyDescent="0.25">
      <c r="A44" s="1">
        <v>43801</v>
      </c>
      <c r="B44">
        <v>66</v>
      </c>
      <c r="C44" s="2">
        <v>231.5</v>
      </c>
      <c r="D44">
        <v>2</v>
      </c>
      <c r="E44" s="7">
        <f>YEAR(Table1[[#This Row],[Week]]) + IF(MONTH(Table1[[#This Row],[Week]])&gt;=7,1,0)</f>
        <v>2020</v>
      </c>
      <c r="F44">
        <f>CHOOSE(MONTH(Table1[[#This Row],[Week]]),3,3,3,4,4,4,1,1,1,2,2,2)</f>
        <v>2</v>
      </c>
    </row>
    <row r="45" spans="1:6" x14ac:dyDescent="0.25">
      <c r="A45" s="1">
        <v>43808</v>
      </c>
      <c r="B45">
        <v>57</v>
      </c>
      <c r="C45" s="2">
        <v>231.5</v>
      </c>
      <c r="D45">
        <v>2</v>
      </c>
      <c r="E45" s="7">
        <f>YEAR(Table1[[#This Row],[Week]]) + IF(MONTH(Table1[[#This Row],[Week]])&gt;=7,1,0)</f>
        <v>2020</v>
      </c>
      <c r="F45">
        <f>CHOOSE(MONTH(Table1[[#This Row],[Week]]),3,3,3,4,4,4,1,1,1,2,2,2)</f>
        <v>2</v>
      </c>
    </row>
    <row r="46" spans="1:6" x14ac:dyDescent="0.25">
      <c r="A46" s="1">
        <v>43815</v>
      </c>
      <c r="B46">
        <v>49</v>
      </c>
      <c r="C46" s="2">
        <v>231.5</v>
      </c>
      <c r="D46">
        <v>2</v>
      </c>
      <c r="E46" s="7">
        <f>YEAR(Table1[[#This Row],[Week]]) + IF(MONTH(Table1[[#This Row],[Week]])&gt;=7,1,0)</f>
        <v>2020</v>
      </c>
      <c r="F46">
        <f>CHOOSE(MONTH(Table1[[#This Row],[Week]]),3,3,3,4,4,4,1,1,1,2,2,2)</f>
        <v>2</v>
      </c>
    </row>
    <row r="47" spans="1:6" x14ac:dyDescent="0.25">
      <c r="A47" s="1">
        <v>43819</v>
      </c>
      <c r="B47">
        <v>36</v>
      </c>
      <c r="C47" s="2">
        <v>324.89999999999998</v>
      </c>
      <c r="D47">
        <v>0</v>
      </c>
      <c r="E47" s="7">
        <f>YEAR(Table1[[#This Row],[Week]]) + IF(MONTH(Table1[[#This Row],[Week]])&gt;=7,1,0)</f>
        <v>2020</v>
      </c>
      <c r="F47">
        <f>CHOOSE(MONTH(Table1[[#This Row],[Week]]),3,3,3,4,4,4,1,1,1,2,2,2)</f>
        <v>2</v>
      </c>
    </row>
    <row r="48" spans="1:6" x14ac:dyDescent="0.25">
      <c r="A48" s="1">
        <v>43843</v>
      </c>
      <c r="B48">
        <v>17</v>
      </c>
      <c r="C48" s="2">
        <v>12</v>
      </c>
      <c r="D48">
        <v>0</v>
      </c>
      <c r="E48" s="7">
        <f>YEAR(Table1[[#This Row],[Week]]) + IF(MONTH(Table1[[#This Row],[Week]])&gt;=7,1,0)</f>
        <v>2020</v>
      </c>
      <c r="F48">
        <f>CHOOSE(MONTH(Table1[[#This Row],[Week]]),3,3,3,4,4,4,1,1,1,2,2,2)</f>
        <v>3</v>
      </c>
    </row>
    <row r="49" spans="1:6" x14ac:dyDescent="0.25">
      <c r="A49" s="1">
        <v>43851</v>
      </c>
      <c r="B49">
        <v>35</v>
      </c>
      <c r="C49" s="2">
        <v>246</v>
      </c>
      <c r="D49">
        <v>3</v>
      </c>
      <c r="E49" s="7">
        <f>YEAR(Table1[[#This Row],[Week]]) + IF(MONTH(Table1[[#This Row],[Week]])&gt;=7,1,0)</f>
        <v>2020</v>
      </c>
      <c r="F49">
        <f>CHOOSE(MONTH(Table1[[#This Row],[Week]]),3,3,3,4,4,4,1,1,1,2,2,2)</f>
        <v>3</v>
      </c>
    </row>
    <row r="50" spans="1:6" x14ac:dyDescent="0.25">
      <c r="A50" s="1">
        <v>43857</v>
      </c>
      <c r="B50">
        <v>56</v>
      </c>
      <c r="C50" s="2">
        <v>478.5</v>
      </c>
      <c r="D50">
        <v>1</v>
      </c>
      <c r="E50" s="7">
        <f>YEAR(Table1[[#This Row],[Week]]) + IF(MONTH(Table1[[#This Row],[Week]])&gt;=7,1,0)</f>
        <v>2020</v>
      </c>
      <c r="F50">
        <f>CHOOSE(MONTH(Table1[[#This Row],[Week]]),3,3,3,4,4,4,1,1,1,2,2,2)</f>
        <v>3</v>
      </c>
    </row>
    <row r="51" spans="1:6" x14ac:dyDescent="0.25">
      <c r="A51" s="1">
        <v>43864</v>
      </c>
      <c r="B51">
        <v>61</v>
      </c>
      <c r="C51" s="2">
        <v>651</v>
      </c>
      <c r="D51">
        <v>3</v>
      </c>
      <c r="E51" s="7">
        <f>YEAR(Table1[[#This Row],[Week]]) + IF(MONTH(Table1[[#This Row],[Week]])&gt;=7,1,0)</f>
        <v>2020</v>
      </c>
      <c r="F51">
        <f>CHOOSE(MONTH(Table1[[#This Row],[Week]]),3,3,3,4,4,4,1,1,1,2,2,2)</f>
        <v>3</v>
      </c>
    </row>
    <row r="52" spans="1:6" x14ac:dyDescent="0.25">
      <c r="A52" s="1">
        <v>43871</v>
      </c>
      <c r="B52">
        <v>46</v>
      </c>
      <c r="C52" s="2">
        <v>261</v>
      </c>
      <c r="D52">
        <v>3</v>
      </c>
      <c r="E52" s="7">
        <f>YEAR(Table1[[#This Row],[Week]]) + IF(MONTH(Table1[[#This Row],[Week]])&gt;=7,1,0)</f>
        <v>2020</v>
      </c>
      <c r="F52">
        <f>CHOOSE(MONTH(Table1[[#This Row],[Week]]),3,3,3,4,4,4,1,1,1,2,2,2)</f>
        <v>3</v>
      </c>
    </row>
    <row r="53" spans="1:6" x14ac:dyDescent="0.25">
      <c r="A53" s="1">
        <v>43878</v>
      </c>
      <c r="B53">
        <v>0</v>
      </c>
      <c r="C53" s="2">
        <v>428.5</v>
      </c>
      <c r="D53">
        <v>3</v>
      </c>
      <c r="E53" s="7">
        <f>YEAR(Table1[[#This Row],[Week]]) + IF(MONTH(Table1[[#This Row],[Week]])&gt;=7,1,0)</f>
        <v>2020</v>
      </c>
      <c r="F53">
        <f>CHOOSE(MONTH(Table1[[#This Row],[Week]]),3,3,3,4,4,4,1,1,1,2,2,2)</f>
        <v>3</v>
      </c>
    </row>
    <row r="54" spans="1:6" x14ac:dyDescent="0.25">
      <c r="A54" s="1">
        <v>43885</v>
      </c>
      <c r="B54">
        <v>27</v>
      </c>
      <c r="C54" s="2">
        <v>106</v>
      </c>
      <c r="D54">
        <v>1</v>
      </c>
      <c r="E54" s="7">
        <f>YEAR(Table1[[#This Row],[Week]]) + IF(MONTH(Table1[[#This Row],[Week]])&gt;=7,1,0)</f>
        <v>2020</v>
      </c>
      <c r="F54">
        <f>CHOOSE(MONTH(Table1[[#This Row],[Week]]),3,3,3,4,4,4,1,1,1,2,2,2)</f>
        <v>3</v>
      </c>
    </row>
    <row r="55" spans="1:6" x14ac:dyDescent="0.25">
      <c r="A55" s="1">
        <v>43892</v>
      </c>
      <c r="B55">
        <v>45</v>
      </c>
      <c r="C55" s="2">
        <v>132</v>
      </c>
      <c r="D55">
        <v>1</v>
      </c>
      <c r="E55" s="7">
        <f>YEAR(Table1[[#This Row],[Week]]) + IF(MONTH(Table1[[#This Row],[Week]])&gt;=7,1,0)</f>
        <v>2020</v>
      </c>
      <c r="F55">
        <f>CHOOSE(MONTH(Table1[[#This Row],[Week]]),3,3,3,4,4,4,1,1,1,2,2,2)</f>
        <v>3</v>
      </c>
    </row>
    <row r="56" spans="1:6" x14ac:dyDescent="0.25">
      <c r="A56" s="1">
        <v>43899</v>
      </c>
      <c r="B56">
        <v>63</v>
      </c>
      <c r="C56" s="2">
        <v>32</v>
      </c>
      <c r="D56">
        <v>0</v>
      </c>
      <c r="E56" s="7">
        <f>YEAR(Table1[[#This Row],[Week]]) + IF(MONTH(Table1[[#This Row],[Week]])&gt;=7,1,0)</f>
        <v>2020</v>
      </c>
      <c r="F56">
        <f>CHOOSE(MONTH(Table1[[#This Row],[Week]]),3,3,3,4,4,4,1,1,1,2,2,2)</f>
        <v>3</v>
      </c>
    </row>
    <row r="57" spans="1:6" x14ac:dyDescent="0.25">
      <c r="A57" s="1">
        <v>43903</v>
      </c>
      <c r="B57">
        <v>38</v>
      </c>
      <c r="C57" s="2">
        <v>162</v>
      </c>
      <c r="D57">
        <v>2</v>
      </c>
      <c r="E57" s="7">
        <f>YEAR(Table1[[#This Row],[Week]]) + IF(MONTH(Table1[[#This Row],[Week]])&gt;=7,1,0)</f>
        <v>2020</v>
      </c>
      <c r="F57">
        <f>CHOOSE(MONTH(Table1[[#This Row],[Week]]),3,3,3,4,4,4,1,1,1,2,2,2)</f>
        <v>3</v>
      </c>
    </row>
    <row r="58" spans="1:6" x14ac:dyDescent="0.25">
      <c r="A58" s="1">
        <v>44104</v>
      </c>
      <c r="B58">
        <v>38</v>
      </c>
      <c r="C58" s="2">
        <v>951.5</v>
      </c>
      <c r="D58">
        <v>1</v>
      </c>
      <c r="E58" s="7">
        <f>YEAR(Table1[[#This Row],[Week]]) + IF(MONTH(Table1[[#This Row],[Week]])&gt;=7,1,0)</f>
        <v>2021</v>
      </c>
      <c r="F58">
        <f>CHOOSE(MONTH(Table1[[#This Row],[Week]]),3,3,3,4,4,4,1,1,1,2,2,2)</f>
        <v>1</v>
      </c>
    </row>
    <row r="59" spans="1:6" x14ac:dyDescent="0.25">
      <c r="A59" s="1">
        <v>44109</v>
      </c>
      <c r="B59">
        <v>21</v>
      </c>
      <c r="C59" s="2">
        <v>562.70000000000005</v>
      </c>
      <c r="D59">
        <v>3</v>
      </c>
      <c r="E59" s="7">
        <f>YEAR(Table1[[#This Row],[Week]]) + IF(MONTH(Table1[[#This Row],[Week]])&gt;=7,1,0)</f>
        <v>2021</v>
      </c>
      <c r="F59">
        <f>CHOOSE(MONTH(Table1[[#This Row],[Week]]),3,3,3,4,4,4,1,1,1,2,2,2)</f>
        <v>2</v>
      </c>
    </row>
    <row r="60" spans="1:6" x14ac:dyDescent="0.25">
      <c r="A60" s="1">
        <v>44116</v>
      </c>
      <c r="B60">
        <v>12</v>
      </c>
      <c r="C60" s="2">
        <v>747</v>
      </c>
      <c r="D60">
        <v>4</v>
      </c>
      <c r="E60" s="7">
        <f>YEAR(Table1[[#This Row],[Week]]) + IF(MONTH(Table1[[#This Row],[Week]])&gt;=7,1,0)</f>
        <v>2021</v>
      </c>
      <c r="F60">
        <f>CHOOSE(MONTH(Table1[[#This Row],[Week]]),3,3,3,4,4,4,1,1,1,2,2,2)</f>
        <v>2</v>
      </c>
    </row>
    <row r="61" spans="1:6" x14ac:dyDescent="0.25">
      <c r="A61" s="1">
        <v>44123</v>
      </c>
      <c r="B61">
        <v>14</v>
      </c>
      <c r="C61" s="2">
        <v>178.2</v>
      </c>
      <c r="D61">
        <v>4</v>
      </c>
      <c r="E61" s="7">
        <f>YEAR(Table1[[#This Row],[Week]]) + IF(MONTH(Table1[[#This Row],[Week]])&gt;=7,1,0)</f>
        <v>2021</v>
      </c>
      <c r="F61">
        <f>CHOOSE(MONTH(Table1[[#This Row],[Week]]),3,3,3,4,4,4,1,1,1,2,2,2)</f>
        <v>2</v>
      </c>
    </row>
    <row r="62" spans="1:6" x14ac:dyDescent="0.25">
      <c r="A62" s="1">
        <v>44130</v>
      </c>
      <c r="B62">
        <v>11</v>
      </c>
      <c r="C62" s="2">
        <v>225</v>
      </c>
      <c r="D62">
        <v>4</v>
      </c>
      <c r="E62" s="7">
        <f>YEAR(Table1[[#This Row],[Week]]) + IF(MONTH(Table1[[#This Row],[Week]])&gt;=7,1,0)</f>
        <v>2021</v>
      </c>
      <c r="F62">
        <f>CHOOSE(MONTH(Table1[[#This Row],[Week]]),3,3,3,4,4,4,1,1,1,2,2,2)</f>
        <v>2</v>
      </c>
    </row>
    <row r="63" spans="1:6" x14ac:dyDescent="0.25">
      <c r="A63" s="1">
        <v>44137</v>
      </c>
      <c r="B63">
        <v>6</v>
      </c>
      <c r="C63" s="2">
        <v>228</v>
      </c>
      <c r="D63">
        <v>1</v>
      </c>
      <c r="E63" s="7">
        <f>YEAR(Table1[[#This Row],[Week]]) + IF(MONTH(Table1[[#This Row],[Week]])&gt;=7,1,0)</f>
        <v>2021</v>
      </c>
      <c r="F63">
        <f>CHOOSE(MONTH(Table1[[#This Row],[Week]]),3,3,3,4,4,4,1,1,1,2,2,2)</f>
        <v>2</v>
      </c>
    </row>
    <row r="64" spans="1:6" x14ac:dyDescent="0.25">
      <c r="A64" s="1">
        <v>44144</v>
      </c>
      <c r="B64">
        <v>12</v>
      </c>
      <c r="C64" s="2">
        <v>226.5</v>
      </c>
      <c r="D64">
        <v>0</v>
      </c>
      <c r="E64" s="7">
        <f>YEAR(Table1[[#This Row],[Week]]) + IF(MONTH(Table1[[#This Row],[Week]])&gt;=7,1,0)</f>
        <v>2021</v>
      </c>
      <c r="F64">
        <f>CHOOSE(MONTH(Table1[[#This Row],[Week]]),3,3,3,4,4,4,1,1,1,2,2,2)</f>
        <v>2</v>
      </c>
    </row>
    <row r="65" spans="1:6" x14ac:dyDescent="0.25">
      <c r="A65" s="1">
        <v>44151</v>
      </c>
      <c r="B65">
        <v>10</v>
      </c>
      <c r="C65" s="2">
        <v>99.5</v>
      </c>
      <c r="D65">
        <v>1</v>
      </c>
      <c r="E65" s="7">
        <f>YEAR(Table1[[#This Row],[Week]]) + IF(MONTH(Table1[[#This Row],[Week]])&gt;=7,1,0)</f>
        <v>2021</v>
      </c>
      <c r="F65">
        <f>CHOOSE(MONTH(Table1[[#This Row],[Week]]),3,3,3,4,4,4,1,1,1,2,2,2)</f>
        <v>2</v>
      </c>
    </row>
    <row r="66" spans="1:6" x14ac:dyDescent="0.25">
      <c r="A66" s="1">
        <v>44165</v>
      </c>
      <c r="B66">
        <v>9</v>
      </c>
      <c r="C66" s="2">
        <v>8</v>
      </c>
      <c r="D66">
        <v>0</v>
      </c>
      <c r="E66" s="7">
        <f>YEAR(Table1[[#This Row],[Week]]) + IF(MONTH(Table1[[#This Row],[Week]])&gt;=7,1,0)</f>
        <v>2021</v>
      </c>
      <c r="F66">
        <f>CHOOSE(MONTH(Table1[[#This Row],[Week]]),3,3,3,4,4,4,1,1,1,2,2,2)</f>
        <v>2</v>
      </c>
    </row>
    <row r="67" spans="1:6" x14ac:dyDescent="0.25">
      <c r="A67" s="1">
        <v>44172</v>
      </c>
      <c r="B67">
        <v>6</v>
      </c>
      <c r="C67" s="2">
        <v>165.5</v>
      </c>
      <c r="D67">
        <v>2</v>
      </c>
      <c r="E67" s="7">
        <f>YEAR(Table1[[#This Row],[Week]]) + IF(MONTH(Table1[[#This Row],[Week]])&gt;=7,1,0)</f>
        <v>2021</v>
      </c>
      <c r="F67">
        <f>CHOOSE(MONTH(Table1[[#This Row],[Week]]),3,3,3,4,4,4,1,1,1,2,2,2)</f>
        <v>2</v>
      </c>
    </row>
    <row r="68" spans="1:6" x14ac:dyDescent="0.25">
      <c r="A68" s="1">
        <v>44179</v>
      </c>
      <c r="B68">
        <v>11</v>
      </c>
      <c r="C68" s="2">
        <v>215</v>
      </c>
      <c r="D68">
        <v>0</v>
      </c>
      <c r="E68" s="7">
        <f>YEAR(Table1[[#This Row],[Week]]) + IF(MONTH(Table1[[#This Row],[Week]])&gt;=7,1,0)</f>
        <v>2021</v>
      </c>
      <c r="F68">
        <f>CHOOSE(MONTH(Table1[[#This Row],[Week]]),3,3,3,4,4,4,1,1,1,2,2,2)</f>
        <v>2</v>
      </c>
    </row>
    <row r="69" spans="1:6" x14ac:dyDescent="0.25">
      <c r="A69" s="1">
        <v>44200</v>
      </c>
      <c r="B69">
        <v>7</v>
      </c>
      <c r="C69" s="2">
        <v>19</v>
      </c>
      <c r="D69">
        <v>0</v>
      </c>
      <c r="E69" s="7">
        <f>YEAR(Table1[[#This Row],[Week]]) + IF(MONTH(Table1[[#This Row],[Week]])&gt;=7,1,0)</f>
        <v>2021</v>
      </c>
      <c r="F69">
        <f>CHOOSE(MONTH(Table1[[#This Row],[Week]]),3,3,3,4,4,4,1,1,1,2,2,2)</f>
        <v>3</v>
      </c>
    </row>
    <row r="70" spans="1:6" x14ac:dyDescent="0.25">
      <c r="A70" s="1">
        <v>44207</v>
      </c>
      <c r="B70">
        <v>11</v>
      </c>
      <c r="C70" s="2">
        <v>254</v>
      </c>
      <c r="D70">
        <v>2</v>
      </c>
      <c r="E70" s="7">
        <f>YEAR(Table1[[#This Row],[Week]]) + IF(MONTH(Table1[[#This Row],[Week]])&gt;=7,1,0)</f>
        <v>2021</v>
      </c>
      <c r="F70">
        <f>CHOOSE(MONTH(Table1[[#This Row],[Week]]),3,3,3,4,4,4,1,1,1,2,2,2)</f>
        <v>3</v>
      </c>
    </row>
    <row r="71" spans="1:6" x14ac:dyDescent="0.25">
      <c r="A71" s="1">
        <v>44215</v>
      </c>
      <c r="B71">
        <v>10</v>
      </c>
      <c r="C71" s="2">
        <v>196</v>
      </c>
      <c r="D71">
        <v>2</v>
      </c>
      <c r="E71" s="7">
        <f>YEAR(Table1[[#This Row],[Week]]) + IF(MONTH(Table1[[#This Row],[Week]])&gt;=7,1,0)</f>
        <v>2021</v>
      </c>
      <c r="F71">
        <f>CHOOSE(MONTH(Table1[[#This Row],[Week]]),3,3,3,4,4,4,1,1,1,2,2,2)</f>
        <v>3</v>
      </c>
    </row>
    <row r="72" spans="1:6" x14ac:dyDescent="0.25">
      <c r="A72" s="1">
        <v>44221</v>
      </c>
      <c r="B72">
        <v>6</v>
      </c>
      <c r="C72" s="2">
        <v>59</v>
      </c>
      <c r="D72">
        <v>1</v>
      </c>
      <c r="E72" s="7">
        <f>YEAR(Table1[[#This Row],[Week]]) + IF(MONTH(Table1[[#This Row],[Week]])&gt;=7,1,0)</f>
        <v>2021</v>
      </c>
      <c r="F72">
        <f>CHOOSE(MONTH(Table1[[#This Row],[Week]]),3,3,3,4,4,4,1,1,1,2,2,2)</f>
        <v>3</v>
      </c>
    </row>
    <row r="73" spans="1:6" x14ac:dyDescent="0.25">
      <c r="A73" s="1">
        <v>44228</v>
      </c>
      <c r="B73">
        <v>14</v>
      </c>
      <c r="C73" s="2">
        <v>371.5</v>
      </c>
      <c r="D73">
        <v>1</v>
      </c>
      <c r="E73" s="7">
        <f>YEAR(Table1[[#This Row],[Week]]) + IF(MONTH(Table1[[#This Row],[Week]])&gt;=7,1,0)</f>
        <v>2021</v>
      </c>
      <c r="F73">
        <f>CHOOSE(MONTH(Table1[[#This Row],[Week]]),3,3,3,4,4,4,1,1,1,2,2,2)</f>
        <v>3</v>
      </c>
    </row>
    <row r="74" spans="1:6" x14ac:dyDescent="0.25">
      <c r="A74" s="1">
        <v>44235</v>
      </c>
      <c r="B74">
        <v>10</v>
      </c>
      <c r="C74" s="2">
        <v>105</v>
      </c>
      <c r="D74">
        <v>0</v>
      </c>
      <c r="E74" s="7">
        <f>YEAR(Table1[[#This Row],[Week]]) + IF(MONTH(Table1[[#This Row],[Week]])&gt;=7,1,0)</f>
        <v>2021</v>
      </c>
      <c r="F74">
        <f>CHOOSE(MONTH(Table1[[#This Row],[Week]]),3,3,3,4,4,4,1,1,1,2,2,2)</f>
        <v>3</v>
      </c>
    </row>
    <row r="75" spans="1:6" x14ac:dyDescent="0.25">
      <c r="A75" s="1">
        <v>44242</v>
      </c>
      <c r="B75">
        <v>5</v>
      </c>
      <c r="C75" s="2">
        <v>262</v>
      </c>
      <c r="D75">
        <v>1</v>
      </c>
      <c r="E75" s="7">
        <f>YEAR(Table1[[#This Row],[Week]]) + IF(MONTH(Table1[[#This Row],[Week]])&gt;=7,1,0)</f>
        <v>2021</v>
      </c>
      <c r="F75">
        <f>CHOOSE(MONTH(Table1[[#This Row],[Week]]),3,3,3,4,4,4,1,1,1,2,2,2)</f>
        <v>3</v>
      </c>
    </row>
    <row r="76" spans="1:6" x14ac:dyDescent="0.25">
      <c r="A76" s="1">
        <v>44249</v>
      </c>
      <c r="B76">
        <v>5</v>
      </c>
      <c r="C76" s="2">
        <v>109</v>
      </c>
      <c r="D76">
        <v>0</v>
      </c>
      <c r="E76" s="7">
        <f>YEAR(Table1[[#This Row],[Week]]) + IF(MONTH(Table1[[#This Row],[Week]])&gt;=7,1,0)</f>
        <v>2021</v>
      </c>
      <c r="F76">
        <f>CHOOSE(MONTH(Table1[[#This Row],[Week]]),3,3,3,4,4,4,1,1,1,2,2,2)</f>
        <v>3</v>
      </c>
    </row>
    <row r="77" spans="1:6" x14ac:dyDescent="0.25">
      <c r="A77" s="1">
        <v>44263</v>
      </c>
      <c r="B77">
        <v>17</v>
      </c>
      <c r="C77" s="2">
        <v>311</v>
      </c>
      <c r="D77">
        <v>1</v>
      </c>
      <c r="E77" s="7">
        <f>YEAR(Table1[[#This Row],[Week]]) + IF(MONTH(Table1[[#This Row],[Week]])&gt;=7,1,0)</f>
        <v>2021</v>
      </c>
      <c r="F77">
        <f>CHOOSE(MONTH(Table1[[#This Row],[Week]]),3,3,3,4,4,4,1,1,1,2,2,2)</f>
        <v>3</v>
      </c>
    </row>
    <row r="78" spans="1:6" x14ac:dyDescent="0.25">
      <c r="A78" s="1">
        <v>44270</v>
      </c>
      <c r="B78">
        <v>29</v>
      </c>
      <c r="C78" s="2">
        <v>311</v>
      </c>
      <c r="D78">
        <v>1</v>
      </c>
      <c r="E78" s="7">
        <f>YEAR(Table1[[#This Row],[Week]]) + IF(MONTH(Table1[[#This Row],[Week]])&gt;=7,1,0)</f>
        <v>2021</v>
      </c>
      <c r="F78">
        <f>CHOOSE(MONTH(Table1[[#This Row],[Week]]),3,3,3,4,4,4,1,1,1,2,2,2)</f>
        <v>3</v>
      </c>
    </row>
    <row r="79" spans="1:6" x14ac:dyDescent="0.25">
      <c r="A79" s="1">
        <v>44277</v>
      </c>
      <c r="B79">
        <v>16</v>
      </c>
      <c r="C79" s="2">
        <v>511</v>
      </c>
      <c r="D79">
        <v>5</v>
      </c>
      <c r="E79" s="7">
        <f>YEAR(Table1[[#This Row],[Week]]) + IF(MONTH(Table1[[#This Row],[Week]])&gt;=7,1,0)</f>
        <v>2021</v>
      </c>
      <c r="F79">
        <f>CHOOSE(MONTH(Table1[[#This Row],[Week]]),3,3,3,4,4,4,1,1,1,2,2,2)</f>
        <v>3</v>
      </c>
    </row>
    <row r="80" spans="1:6" x14ac:dyDescent="0.25">
      <c r="A80" s="1">
        <v>44284</v>
      </c>
      <c r="B80">
        <v>20</v>
      </c>
      <c r="C80" s="2">
        <v>691</v>
      </c>
      <c r="D80">
        <v>1</v>
      </c>
      <c r="E80" s="7">
        <f>YEAR(Table1[[#This Row],[Week]]) + IF(MONTH(Table1[[#This Row],[Week]])&gt;=7,1,0)</f>
        <v>2021</v>
      </c>
      <c r="F80">
        <f>CHOOSE(MONTH(Table1[[#This Row],[Week]]),3,3,3,4,4,4,1,1,1,2,2,2)</f>
        <v>3</v>
      </c>
    </row>
    <row r="81" spans="1:6" x14ac:dyDescent="0.25">
      <c r="A81" s="1">
        <v>44291</v>
      </c>
      <c r="B81">
        <v>18</v>
      </c>
      <c r="C81" s="2">
        <v>677.5</v>
      </c>
      <c r="D81">
        <v>5</v>
      </c>
      <c r="E81" s="7">
        <f>YEAR(Table1[[#This Row],[Week]]) + IF(MONTH(Table1[[#This Row],[Week]])&gt;=7,1,0)</f>
        <v>2021</v>
      </c>
      <c r="F81">
        <f>CHOOSE(MONTH(Table1[[#This Row],[Week]]),3,3,3,4,4,4,1,1,1,2,2,2)</f>
        <v>4</v>
      </c>
    </row>
    <row r="82" spans="1:6" x14ac:dyDescent="0.25">
      <c r="A82" s="1">
        <v>44298</v>
      </c>
      <c r="B82">
        <v>22</v>
      </c>
      <c r="C82" s="2">
        <v>664.5</v>
      </c>
      <c r="D82">
        <v>0</v>
      </c>
      <c r="E82" s="7">
        <f>YEAR(Table1[[#This Row],[Week]]) + IF(MONTH(Table1[[#This Row],[Week]])&gt;=7,1,0)</f>
        <v>2021</v>
      </c>
      <c r="F82">
        <f>CHOOSE(MONTH(Table1[[#This Row],[Week]]),3,3,3,4,4,4,1,1,1,2,2,2)</f>
        <v>4</v>
      </c>
    </row>
    <row r="83" spans="1:6" x14ac:dyDescent="0.25">
      <c r="A83" s="1">
        <v>44305</v>
      </c>
      <c r="B83">
        <v>25</v>
      </c>
      <c r="C83" s="2">
        <v>339</v>
      </c>
      <c r="D83">
        <v>5</v>
      </c>
      <c r="E83" s="7">
        <f>YEAR(Table1[[#This Row],[Week]]) + IF(MONTH(Table1[[#This Row],[Week]])&gt;=7,1,0)</f>
        <v>2021</v>
      </c>
      <c r="F83">
        <f>CHOOSE(MONTH(Table1[[#This Row],[Week]]),3,3,3,4,4,4,1,1,1,2,2,2)</f>
        <v>4</v>
      </c>
    </row>
    <row r="84" spans="1:6" x14ac:dyDescent="0.25">
      <c r="A84" s="1">
        <v>44312</v>
      </c>
      <c r="B84">
        <v>15</v>
      </c>
      <c r="C84" s="2">
        <v>627.24</v>
      </c>
      <c r="D84">
        <v>3</v>
      </c>
      <c r="E84" s="7">
        <f>YEAR(Table1[[#This Row],[Week]]) + IF(MONTH(Table1[[#This Row],[Week]])&gt;=7,1,0)</f>
        <v>2021</v>
      </c>
      <c r="F84">
        <f>CHOOSE(MONTH(Table1[[#This Row],[Week]]),3,3,3,4,4,4,1,1,1,2,2,2)</f>
        <v>4</v>
      </c>
    </row>
    <row r="85" spans="1:6" x14ac:dyDescent="0.25">
      <c r="A85" s="1">
        <v>44319</v>
      </c>
      <c r="B85">
        <v>30</v>
      </c>
      <c r="C85" s="2">
        <v>1241.5999999999999</v>
      </c>
      <c r="D85">
        <v>7</v>
      </c>
      <c r="E85" s="7">
        <f>YEAR(Table1[[#This Row],[Week]]) + IF(MONTH(Table1[[#This Row],[Week]])&gt;=7,1,0)</f>
        <v>2021</v>
      </c>
      <c r="F85">
        <f>CHOOSE(MONTH(Table1[[#This Row],[Week]]),3,3,3,4,4,4,1,1,1,2,2,2)</f>
        <v>4</v>
      </c>
    </row>
    <row r="86" spans="1:6" x14ac:dyDescent="0.25">
      <c r="A86" s="1">
        <v>44326</v>
      </c>
      <c r="B86">
        <v>9</v>
      </c>
      <c r="C86" s="2">
        <v>105</v>
      </c>
      <c r="D86">
        <v>2</v>
      </c>
      <c r="E86" s="7">
        <f>YEAR(Table1[[#This Row],[Week]]) + IF(MONTH(Table1[[#This Row],[Week]])&gt;=7,1,0)</f>
        <v>2021</v>
      </c>
      <c r="F86">
        <f>CHOOSE(MONTH(Table1[[#This Row],[Week]]),3,3,3,4,4,4,1,1,1,2,2,2)</f>
        <v>4</v>
      </c>
    </row>
    <row r="87" spans="1:6" x14ac:dyDescent="0.25">
      <c r="A87" s="1">
        <v>44340</v>
      </c>
      <c r="B87">
        <v>24</v>
      </c>
      <c r="C87" s="2">
        <v>565</v>
      </c>
      <c r="D87">
        <v>1</v>
      </c>
      <c r="E87" s="7">
        <f>YEAR(Table1[[#This Row],[Week]]) + IF(MONTH(Table1[[#This Row],[Week]])&gt;=7,1,0)</f>
        <v>2021</v>
      </c>
      <c r="F87">
        <f>CHOOSE(MONTH(Table1[[#This Row],[Week]]),3,3,3,4,4,4,1,1,1,2,2,2)</f>
        <v>4</v>
      </c>
    </row>
    <row r="88" spans="1:6" x14ac:dyDescent="0.25">
      <c r="A88" s="1">
        <v>44348</v>
      </c>
      <c r="B88">
        <v>44</v>
      </c>
      <c r="C88" s="2">
        <v>918</v>
      </c>
      <c r="D88">
        <v>1</v>
      </c>
      <c r="E88" s="7">
        <f>YEAR(Table1[[#This Row],[Week]]) + IF(MONTH(Table1[[#This Row],[Week]])&gt;=7,1,0)</f>
        <v>2021</v>
      </c>
      <c r="F88">
        <f>CHOOSE(MONTH(Table1[[#This Row],[Week]]),3,3,3,4,4,4,1,1,1,2,2,2)</f>
        <v>4</v>
      </c>
    </row>
    <row r="89" spans="1:6" x14ac:dyDescent="0.25">
      <c r="A89" s="1">
        <v>44361</v>
      </c>
      <c r="B89">
        <v>14</v>
      </c>
      <c r="C89" s="2">
        <v>677.5</v>
      </c>
      <c r="D89">
        <v>2</v>
      </c>
      <c r="E89" s="7">
        <f>YEAR(Table1[[#This Row],[Week]]) + IF(MONTH(Table1[[#This Row],[Week]])&gt;=7,1,0)</f>
        <v>2021</v>
      </c>
      <c r="F89">
        <f>CHOOSE(MONTH(Table1[[#This Row],[Week]]),3,3,3,4,4,4,1,1,1,2,2,2)</f>
        <v>4</v>
      </c>
    </row>
    <row r="90" spans="1:6" x14ac:dyDescent="0.25">
      <c r="A90" s="1">
        <v>44368</v>
      </c>
      <c r="B90">
        <v>16</v>
      </c>
      <c r="C90" s="2">
        <v>508</v>
      </c>
      <c r="D90">
        <v>2</v>
      </c>
      <c r="E90" s="7">
        <f>YEAR(Table1[[#This Row],[Week]]) + IF(MONTH(Table1[[#This Row],[Week]])&gt;=7,1,0)</f>
        <v>2021</v>
      </c>
      <c r="F90">
        <f>CHOOSE(MONTH(Table1[[#This Row],[Week]]),3,3,3,4,4,4,1,1,1,2,2,2)</f>
        <v>4</v>
      </c>
    </row>
    <row r="91" spans="1:6" x14ac:dyDescent="0.25">
      <c r="A91" s="1">
        <v>44375</v>
      </c>
      <c r="B91">
        <v>20</v>
      </c>
      <c r="C91" s="2">
        <v>1022.1</v>
      </c>
      <c r="D91">
        <v>5</v>
      </c>
      <c r="E91" s="7">
        <f>YEAR(Table1[[#This Row],[Week]]) + IF(MONTH(Table1[[#This Row],[Week]])&gt;=7,1,0)</f>
        <v>2021</v>
      </c>
      <c r="F91">
        <f>CHOOSE(MONTH(Table1[[#This Row],[Week]]),3,3,3,4,4,4,1,1,1,2,2,2)</f>
        <v>4</v>
      </c>
    </row>
    <row r="92" spans="1:6" x14ac:dyDescent="0.25">
      <c r="A92" s="1">
        <v>44383</v>
      </c>
      <c r="B92">
        <v>0</v>
      </c>
      <c r="C92" s="2">
        <v>103.75</v>
      </c>
      <c r="D92">
        <v>0</v>
      </c>
      <c r="E92" s="7">
        <f>YEAR(Table1[[#This Row],[Week]]) + IF(MONTH(Table1[[#This Row],[Week]])&gt;=7,1,0)</f>
        <v>2022</v>
      </c>
      <c r="F92">
        <f>CHOOSE(MONTH(Table1[[#This Row],[Week]]),3,3,3,4,4,4,1,1,1,2,2,2)</f>
        <v>1</v>
      </c>
    </row>
    <row r="93" spans="1:6" x14ac:dyDescent="0.25">
      <c r="A93" s="1">
        <v>44389</v>
      </c>
      <c r="B93">
        <v>23</v>
      </c>
      <c r="C93" s="2">
        <v>787.1</v>
      </c>
      <c r="D93">
        <v>5</v>
      </c>
      <c r="E93" s="7">
        <f>YEAR(Table1[[#This Row],[Week]]) + IF(MONTH(Table1[[#This Row],[Week]])&gt;=7,1,0)</f>
        <v>2022</v>
      </c>
      <c r="F93">
        <f>CHOOSE(MONTH(Table1[[#This Row],[Week]]),3,3,3,4,4,4,1,1,1,2,2,2)</f>
        <v>1</v>
      </c>
    </row>
    <row r="94" spans="1:6" x14ac:dyDescent="0.25">
      <c r="A94" s="1">
        <v>44396</v>
      </c>
      <c r="B94">
        <v>20</v>
      </c>
      <c r="C94" s="2">
        <v>450.5</v>
      </c>
      <c r="D94">
        <v>0</v>
      </c>
      <c r="E94" s="7">
        <f>YEAR(Table1[[#This Row],[Week]]) + IF(MONTH(Table1[[#This Row],[Week]])&gt;=7,1,0)</f>
        <v>2022</v>
      </c>
      <c r="F94">
        <f>CHOOSE(MONTH(Table1[[#This Row],[Week]]),3,3,3,4,4,4,1,1,1,2,2,2)</f>
        <v>1</v>
      </c>
    </row>
    <row r="95" spans="1:6" x14ac:dyDescent="0.25">
      <c r="A95" s="1">
        <v>44403</v>
      </c>
      <c r="B95">
        <v>21</v>
      </c>
      <c r="C95" s="2">
        <v>1386.5</v>
      </c>
      <c r="D95">
        <v>6</v>
      </c>
      <c r="E95" s="7">
        <f>YEAR(Table1[[#This Row],[Week]]) + IF(MONTH(Table1[[#This Row],[Week]])&gt;=7,1,0)</f>
        <v>2022</v>
      </c>
      <c r="F95">
        <f>CHOOSE(MONTH(Table1[[#This Row],[Week]]),3,3,3,4,4,4,1,1,1,2,2,2)</f>
        <v>1</v>
      </c>
    </row>
    <row r="96" spans="1:6" x14ac:dyDescent="0.25">
      <c r="A96" s="1">
        <v>44410</v>
      </c>
      <c r="B96">
        <v>28</v>
      </c>
      <c r="C96" s="2">
        <v>1307.0999999999999</v>
      </c>
      <c r="D96">
        <v>2</v>
      </c>
      <c r="E96" s="7">
        <f>YEAR(Table1[[#This Row],[Week]]) + IF(MONTH(Table1[[#This Row],[Week]])&gt;=7,1,0)</f>
        <v>2022</v>
      </c>
      <c r="F96">
        <f>CHOOSE(MONTH(Table1[[#This Row],[Week]]),3,3,3,4,4,4,1,1,1,2,2,2)</f>
        <v>1</v>
      </c>
    </row>
    <row r="97" spans="1:6" x14ac:dyDescent="0.25">
      <c r="A97" s="1">
        <v>44418</v>
      </c>
      <c r="B97">
        <v>26</v>
      </c>
      <c r="C97" s="2">
        <v>1167</v>
      </c>
      <c r="D97">
        <v>6</v>
      </c>
      <c r="E97" s="7">
        <f>YEAR(Table1[[#This Row],[Week]]) + IF(MONTH(Table1[[#This Row],[Week]])&gt;=7,1,0)</f>
        <v>2022</v>
      </c>
      <c r="F97">
        <f>CHOOSE(MONTH(Table1[[#This Row],[Week]]),3,3,3,4,4,4,1,1,1,2,2,2)</f>
        <v>1</v>
      </c>
    </row>
    <row r="98" spans="1:6" x14ac:dyDescent="0.25">
      <c r="A98" s="1">
        <v>44424</v>
      </c>
      <c r="B98">
        <v>41</v>
      </c>
      <c r="C98" s="2">
        <v>1362.6</v>
      </c>
      <c r="D98">
        <v>6</v>
      </c>
      <c r="E98" s="7">
        <f>YEAR(Table1[[#This Row],[Week]]) + IF(MONTH(Table1[[#This Row],[Week]])&gt;=7,1,0)</f>
        <v>2022</v>
      </c>
      <c r="F98">
        <f>CHOOSE(MONTH(Table1[[#This Row],[Week]]),3,3,3,4,4,4,1,1,1,2,2,2)</f>
        <v>1</v>
      </c>
    </row>
    <row r="99" spans="1:6" x14ac:dyDescent="0.25">
      <c r="A99" s="1">
        <v>44432</v>
      </c>
      <c r="B99">
        <v>78</v>
      </c>
      <c r="C99" s="2">
        <v>1848</v>
      </c>
      <c r="D99">
        <v>6</v>
      </c>
      <c r="E99" s="7">
        <f>YEAR(Table1[[#This Row],[Week]]) + IF(MONTH(Table1[[#This Row],[Week]])&gt;=7,1,0)</f>
        <v>2022</v>
      </c>
      <c r="F99">
        <f>CHOOSE(MONTH(Table1[[#This Row],[Week]]),3,3,3,4,4,4,1,1,1,2,2,2)</f>
        <v>1</v>
      </c>
    </row>
    <row r="100" spans="1:6" x14ac:dyDescent="0.25">
      <c r="A100" s="1">
        <v>44438</v>
      </c>
      <c r="B100">
        <v>141</v>
      </c>
      <c r="C100" s="2">
        <v>2100.5</v>
      </c>
      <c r="D100">
        <v>17</v>
      </c>
      <c r="E100" s="7">
        <f>YEAR(Table1[[#This Row],[Week]]) + IF(MONTH(Table1[[#This Row],[Week]])&gt;=7,1,0)</f>
        <v>2022</v>
      </c>
      <c r="F100">
        <f>CHOOSE(MONTH(Table1[[#This Row],[Week]]),3,3,3,4,4,4,1,1,1,2,2,2)</f>
        <v>1</v>
      </c>
    </row>
    <row r="101" spans="1:6" x14ac:dyDescent="0.25">
      <c r="A101" s="1">
        <v>44446</v>
      </c>
      <c r="B101">
        <v>105</v>
      </c>
      <c r="C101" s="2">
        <v>1732</v>
      </c>
      <c r="D101">
        <v>17</v>
      </c>
      <c r="E101" s="7">
        <f>YEAR(Table1[[#This Row],[Week]]) + IF(MONTH(Table1[[#This Row],[Week]])&gt;=7,1,0)</f>
        <v>2022</v>
      </c>
      <c r="F101">
        <f>CHOOSE(MONTH(Table1[[#This Row],[Week]]),3,3,3,4,4,4,1,1,1,2,2,2)</f>
        <v>1</v>
      </c>
    </row>
    <row r="102" spans="1:6" x14ac:dyDescent="0.25">
      <c r="A102" s="1">
        <v>44452</v>
      </c>
      <c r="B102">
        <v>0</v>
      </c>
      <c r="C102" s="2">
        <v>713</v>
      </c>
      <c r="D102">
        <v>11</v>
      </c>
      <c r="E102" s="7">
        <f>YEAR(Table1[[#This Row],[Week]]) + IF(MONTH(Table1[[#This Row],[Week]])&gt;=7,1,0)</f>
        <v>2022</v>
      </c>
      <c r="F102">
        <f>CHOOSE(MONTH(Table1[[#This Row],[Week]]),3,3,3,4,4,4,1,1,1,2,2,2)</f>
        <v>1</v>
      </c>
    </row>
    <row r="103" spans="1:6" x14ac:dyDescent="0.25">
      <c r="A103" s="1">
        <v>44459</v>
      </c>
      <c r="B103">
        <v>39</v>
      </c>
      <c r="C103" s="2">
        <v>513.5</v>
      </c>
      <c r="D103">
        <v>5</v>
      </c>
      <c r="E103" s="7">
        <f>YEAR(Table1[[#This Row],[Week]]) + IF(MONTH(Table1[[#This Row],[Week]])&gt;=7,1,0)</f>
        <v>2022</v>
      </c>
      <c r="F103">
        <f>CHOOSE(MONTH(Table1[[#This Row],[Week]]),3,3,3,4,4,4,1,1,1,2,2,2)</f>
        <v>1</v>
      </c>
    </row>
    <row r="104" spans="1:6" x14ac:dyDescent="0.25">
      <c r="A104" s="1">
        <v>44466</v>
      </c>
      <c r="B104">
        <v>68</v>
      </c>
      <c r="C104" s="2">
        <v>683</v>
      </c>
      <c r="D104">
        <v>9</v>
      </c>
      <c r="E104" s="7">
        <f>YEAR(Table1[[#This Row],[Week]]) + IF(MONTH(Table1[[#This Row],[Week]])&gt;=7,1,0)</f>
        <v>2022</v>
      </c>
      <c r="F104">
        <f>CHOOSE(MONTH(Table1[[#This Row],[Week]]),3,3,3,4,4,4,1,1,1,2,2,2)</f>
        <v>1</v>
      </c>
    </row>
    <row r="105" spans="1:6" x14ac:dyDescent="0.25">
      <c r="A105" s="1">
        <v>44473</v>
      </c>
      <c r="B105">
        <v>64</v>
      </c>
      <c r="C105" s="2">
        <v>1052.5999999999999</v>
      </c>
      <c r="D105">
        <v>8</v>
      </c>
      <c r="E105" s="7">
        <f>YEAR(Table1[[#This Row],[Week]]) + IF(MONTH(Table1[[#This Row],[Week]])&gt;=7,1,0)</f>
        <v>2022</v>
      </c>
      <c r="F105">
        <f>CHOOSE(MONTH(Table1[[#This Row],[Week]]),3,3,3,4,4,4,1,1,1,2,2,2)</f>
        <v>2</v>
      </c>
    </row>
    <row r="106" spans="1:6" x14ac:dyDescent="0.25">
      <c r="A106" s="1">
        <v>44480</v>
      </c>
      <c r="B106">
        <v>35</v>
      </c>
      <c r="C106" s="2">
        <v>850.5</v>
      </c>
      <c r="D106">
        <v>5</v>
      </c>
      <c r="E106" s="7">
        <f>YEAR(Table1[[#This Row],[Week]]) + IF(MONTH(Table1[[#This Row],[Week]])&gt;=7,1,0)</f>
        <v>2022</v>
      </c>
      <c r="F106">
        <f>CHOOSE(MONTH(Table1[[#This Row],[Week]]),3,3,3,4,4,4,1,1,1,2,2,2)</f>
        <v>2</v>
      </c>
    </row>
    <row r="107" spans="1:6" x14ac:dyDescent="0.25">
      <c r="A107" s="1">
        <v>44487</v>
      </c>
      <c r="B107">
        <v>40</v>
      </c>
      <c r="C107" s="2">
        <v>586.5</v>
      </c>
      <c r="D107">
        <v>7</v>
      </c>
      <c r="E107" s="7">
        <f>YEAR(Table1[[#This Row],[Week]]) + IF(MONTH(Table1[[#This Row],[Week]])&gt;=7,1,0)</f>
        <v>2022</v>
      </c>
      <c r="F107">
        <f>CHOOSE(MONTH(Table1[[#This Row],[Week]]),3,3,3,4,4,4,1,1,1,2,2,2)</f>
        <v>2</v>
      </c>
    </row>
    <row r="108" spans="1:6" x14ac:dyDescent="0.25">
      <c r="A108" s="1">
        <v>44494</v>
      </c>
      <c r="B108">
        <v>32</v>
      </c>
      <c r="C108" s="2">
        <v>366</v>
      </c>
      <c r="D108">
        <v>6</v>
      </c>
      <c r="E108" s="7">
        <f>YEAR(Table1[[#This Row],[Week]]) + IF(MONTH(Table1[[#This Row],[Week]])&gt;=7,1,0)</f>
        <v>2022</v>
      </c>
      <c r="F108">
        <f>CHOOSE(MONTH(Table1[[#This Row],[Week]]),3,3,3,4,4,4,1,1,1,2,2,2)</f>
        <v>2</v>
      </c>
    </row>
    <row r="109" spans="1:6" x14ac:dyDescent="0.25">
      <c r="A109" s="1">
        <v>44501</v>
      </c>
      <c r="B109">
        <v>31</v>
      </c>
      <c r="C109" s="2">
        <v>281</v>
      </c>
      <c r="D109">
        <v>0</v>
      </c>
      <c r="E109" s="7">
        <f>YEAR(Table1[[#This Row],[Week]]) + IF(MONTH(Table1[[#This Row],[Week]])&gt;=7,1,0)</f>
        <v>2022</v>
      </c>
      <c r="F109">
        <f>CHOOSE(MONTH(Table1[[#This Row],[Week]]),3,3,3,4,4,4,1,1,1,2,2,2)</f>
        <v>2</v>
      </c>
    </row>
    <row r="110" spans="1:6" x14ac:dyDescent="0.25">
      <c r="A110" s="1">
        <v>44508</v>
      </c>
      <c r="B110">
        <v>39</v>
      </c>
      <c r="C110" s="2">
        <v>967</v>
      </c>
      <c r="D110">
        <v>9</v>
      </c>
      <c r="E110" s="7">
        <f>YEAR(Table1[[#This Row],[Week]]) + IF(MONTH(Table1[[#This Row],[Week]])&gt;=7,1,0)</f>
        <v>2022</v>
      </c>
      <c r="F110">
        <f>CHOOSE(MONTH(Table1[[#This Row],[Week]]),3,3,3,4,4,4,1,1,1,2,2,2)</f>
        <v>2</v>
      </c>
    </row>
    <row r="111" spans="1:6" x14ac:dyDescent="0.25">
      <c r="A111" s="1">
        <v>44515</v>
      </c>
      <c r="B111">
        <v>31</v>
      </c>
      <c r="C111" s="2">
        <v>845.5</v>
      </c>
      <c r="D111">
        <v>3</v>
      </c>
      <c r="E111" s="7">
        <f>YEAR(Table1[[#This Row],[Week]]) + IF(MONTH(Table1[[#This Row],[Week]])&gt;=7,1,0)</f>
        <v>2022</v>
      </c>
      <c r="F111">
        <f>CHOOSE(MONTH(Table1[[#This Row],[Week]]),3,3,3,4,4,4,1,1,1,2,2,2)</f>
        <v>2</v>
      </c>
    </row>
    <row r="112" spans="1:6" x14ac:dyDescent="0.25">
      <c r="A112" s="1">
        <v>44522</v>
      </c>
      <c r="B112">
        <v>20</v>
      </c>
      <c r="C112" s="2">
        <v>179.5</v>
      </c>
      <c r="D112">
        <v>4</v>
      </c>
      <c r="E112" s="7">
        <f>YEAR(Table1[[#This Row],[Week]]) + IF(MONTH(Table1[[#This Row],[Week]])&gt;=7,1,0)</f>
        <v>2022</v>
      </c>
      <c r="F112">
        <f>CHOOSE(MONTH(Table1[[#This Row],[Week]]),3,3,3,4,4,4,1,1,1,2,2,2)</f>
        <v>2</v>
      </c>
    </row>
    <row r="113" spans="1:6" x14ac:dyDescent="0.25">
      <c r="A113" s="1">
        <v>44536</v>
      </c>
      <c r="B113">
        <v>26</v>
      </c>
      <c r="C113" s="2">
        <v>285.8</v>
      </c>
      <c r="D113">
        <v>2</v>
      </c>
      <c r="E113" s="7">
        <f>YEAR(Table1[[#This Row],[Week]]) + IF(MONTH(Table1[[#This Row],[Week]])&gt;=7,1,0)</f>
        <v>2022</v>
      </c>
      <c r="F113">
        <f>CHOOSE(MONTH(Table1[[#This Row],[Week]]),3,3,3,4,4,4,1,1,1,2,2,2)</f>
        <v>2</v>
      </c>
    </row>
    <row r="114" spans="1:6" x14ac:dyDescent="0.25">
      <c r="A114" s="1">
        <v>44543</v>
      </c>
      <c r="B114">
        <v>0</v>
      </c>
      <c r="C114" s="2">
        <v>71</v>
      </c>
      <c r="D114">
        <v>1</v>
      </c>
      <c r="E114" s="7">
        <f>YEAR(Table1[[#This Row],[Week]]) + IF(MONTH(Table1[[#This Row],[Week]])&gt;=7,1,0)</f>
        <v>2022</v>
      </c>
      <c r="F114">
        <f>CHOOSE(MONTH(Table1[[#This Row],[Week]]),3,3,3,4,4,4,1,1,1,2,2,2)</f>
        <v>2</v>
      </c>
    </row>
    <row r="115" spans="1:6" x14ac:dyDescent="0.25">
      <c r="A115" s="1">
        <v>44585</v>
      </c>
      <c r="B115">
        <v>6</v>
      </c>
      <c r="C115" s="2">
        <v>231.5</v>
      </c>
      <c r="D115">
        <v>0</v>
      </c>
      <c r="E115" s="7">
        <f>YEAR(Table1[[#This Row],[Week]]) + IF(MONTH(Table1[[#This Row],[Week]])&gt;=7,1,0)</f>
        <v>2022</v>
      </c>
      <c r="F115">
        <f>CHOOSE(MONTH(Table1[[#This Row],[Week]]),3,3,3,4,4,4,1,1,1,2,2,2)</f>
        <v>3</v>
      </c>
    </row>
    <row r="116" spans="1:6" x14ac:dyDescent="0.25">
      <c r="A116" s="1">
        <v>44592</v>
      </c>
      <c r="B116">
        <v>27</v>
      </c>
      <c r="C116" s="2">
        <v>357.5</v>
      </c>
      <c r="D116">
        <v>5</v>
      </c>
      <c r="E116" s="7">
        <f>YEAR(Table1[[#This Row],[Week]]) + IF(MONTH(Table1[[#This Row],[Week]])&gt;=7,1,0)</f>
        <v>2022</v>
      </c>
      <c r="F116">
        <f>CHOOSE(MONTH(Table1[[#This Row],[Week]]),3,3,3,4,4,4,1,1,1,2,2,2)</f>
        <v>3</v>
      </c>
    </row>
    <row r="117" spans="1:6" x14ac:dyDescent="0.25">
      <c r="A117" s="1">
        <v>44599</v>
      </c>
      <c r="B117">
        <v>16</v>
      </c>
      <c r="C117" s="2">
        <v>180</v>
      </c>
      <c r="D117">
        <v>3</v>
      </c>
      <c r="E117" s="7">
        <f>YEAR(Table1[[#This Row],[Week]]) + IF(MONTH(Table1[[#This Row],[Week]])&gt;=7,1,0)</f>
        <v>2022</v>
      </c>
      <c r="F117">
        <f>CHOOSE(MONTH(Table1[[#This Row],[Week]]),3,3,3,4,4,4,1,1,1,2,2,2)</f>
        <v>3</v>
      </c>
    </row>
    <row r="118" spans="1:6" x14ac:dyDescent="0.25">
      <c r="A118" s="1">
        <v>44606</v>
      </c>
      <c r="B118">
        <v>10</v>
      </c>
      <c r="C118" s="2">
        <v>324</v>
      </c>
      <c r="D118">
        <v>3</v>
      </c>
      <c r="E118" s="7">
        <f>YEAR(Table1[[#This Row],[Week]]) + IF(MONTH(Table1[[#This Row],[Week]])&gt;=7,1,0)</f>
        <v>2022</v>
      </c>
      <c r="F118">
        <f>CHOOSE(MONTH(Table1[[#This Row],[Week]]),3,3,3,4,4,4,1,1,1,2,2,2)</f>
        <v>3</v>
      </c>
    </row>
    <row r="119" spans="1:6" x14ac:dyDescent="0.25">
      <c r="A119" s="1">
        <v>44613</v>
      </c>
      <c r="B119">
        <v>11</v>
      </c>
      <c r="C119" s="2">
        <v>91</v>
      </c>
      <c r="D119">
        <v>2</v>
      </c>
      <c r="E119" s="7">
        <f>YEAR(Table1[[#This Row],[Week]]) + IF(MONTH(Table1[[#This Row],[Week]])&gt;=7,1,0)</f>
        <v>2022</v>
      </c>
      <c r="F119">
        <f>CHOOSE(MONTH(Table1[[#This Row],[Week]]),3,3,3,4,4,4,1,1,1,2,2,2)</f>
        <v>3</v>
      </c>
    </row>
    <row r="120" spans="1:6" x14ac:dyDescent="0.25">
      <c r="A120" s="1">
        <v>44620</v>
      </c>
      <c r="B120">
        <v>17</v>
      </c>
      <c r="C120" s="2">
        <v>356.5</v>
      </c>
      <c r="D120">
        <v>2</v>
      </c>
      <c r="E120" s="7">
        <f>YEAR(Table1[[#This Row],[Week]]) + IF(MONTH(Table1[[#This Row],[Week]])&gt;=7,1,0)</f>
        <v>2022</v>
      </c>
      <c r="F120">
        <f>CHOOSE(MONTH(Table1[[#This Row],[Week]]),3,3,3,4,4,4,1,1,1,2,2,2)</f>
        <v>3</v>
      </c>
    </row>
    <row r="121" spans="1:6" x14ac:dyDescent="0.25">
      <c r="A121" s="1">
        <v>44627</v>
      </c>
      <c r="B121">
        <v>24</v>
      </c>
      <c r="C121" s="2">
        <v>567.5</v>
      </c>
      <c r="D121">
        <v>7</v>
      </c>
      <c r="E121" s="7">
        <f>YEAR(Table1[[#This Row],[Week]]) + IF(MONTH(Table1[[#This Row],[Week]])&gt;=7,1,0)</f>
        <v>2022</v>
      </c>
      <c r="F121">
        <f>CHOOSE(MONTH(Table1[[#This Row],[Week]]),3,3,3,4,4,4,1,1,1,2,2,2)</f>
        <v>3</v>
      </c>
    </row>
    <row r="122" spans="1:6" x14ac:dyDescent="0.25">
      <c r="A122" s="1">
        <v>44634</v>
      </c>
      <c r="B122">
        <v>23</v>
      </c>
      <c r="C122" s="2">
        <v>358.55</v>
      </c>
      <c r="D122">
        <v>0</v>
      </c>
      <c r="E122" s="7">
        <f>YEAR(Table1[[#This Row],[Week]]) + IF(MONTH(Table1[[#This Row],[Week]])&gt;=7,1,0)</f>
        <v>2022</v>
      </c>
      <c r="F122">
        <f>CHOOSE(MONTH(Table1[[#This Row],[Week]]),3,3,3,4,4,4,1,1,1,2,2,2)</f>
        <v>3</v>
      </c>
    </row>
    <row r="123" spans="1:6" x14ac:dyDescent="0.25">
      <c r="A123" s="1">
        <v>44641</v>
      </c>
      <c r="B123">
        <v>24</v>
      </c>
      <c r="C123" s="2">
        <v>358.55</v>
      </c>
      <c r="D123">
        <v>0</v>
      </c>
      <c r="E123" s="7">
        <f>YEAR(Table1[[#This Row],[Week]]) + IF(MONTH(Table1[[#This Row],[Week]])&gt;=7,1,0)</f>
        <v>2022</v>
      </c>
      <c r="F123">
        <f>CHOOSE(MONTH(Table1[[#This Row],[Week]]),3,3,3,4,4,4,1,1,1,2,2,2)</f>
        <v>3</v>
      </c>
    </row>
    <row r="124" spans="1:6" x14ac:dyDescent="0.25">
      <c r="A124" s="1">
        <v>44652</v>
      </c>
      <c r="B124">
        <v>0</v>
      </c>
      <c r="C124" s="2">
        <v>974.5</v>
      </c>
      <c r="D124">
        <v>8</v>
      </c>
      <c r="E124" s="7">
        <f>YEAR(Table1[[#This Row],[Week]]) + IF(MONTH(Table1[[#This Row],[Week]])&gt;=7,1,0)</f>
        <v>2022</v>
      </c>
      <c r="F124">
        <f>CHOOSE(MONTH(Table1[[#This Row],[Week]]),3,3,3,4,4,4,1,1,1,2,2,2)</f>
        <v>4</v>
      </c>
    </row>
    <row r="125" spans="1:6" x14ac:dyDescent="0.25">
      <c r="A125" s="1">
        <v>44655</v>
      </c>
      <c r="B125">
        <v>36</v>
      </c>
      <c r="C125" s="2">
        <v>797</v>
      </c>
      <c r="D125">
        <v>5</v>
      </c>
      <c r="E125" s="7">
        <f>YEAR(Table1[[#This Row],[Week]]) + IF(MONTH(Table1[[#This Row],[Week]])&gt;=7,1,0)</f>
        <v>2022</v>
      </c>
      <c r="F125">
        <f>CHOOSE(MONTH(Table1[[#This Row],[Week]]),3,3,3,4,4,4,1,1,1,2,2,2)</f>
        <v>4</v>
      </c>
    </row>
    <row r="126" spans="1:6" x14ac:dyDescent="0.25">
      <c r="A126" s="1">
        <v>44662</v>
      </c>
      <c r="B126">
        <v>26</v>
      </c>
      <c r="C126" s="2">
        <v>551.5</v>
      </c>
      <c r="D126">
        <v>9</v>
      </c>
      <c r="E126" s="7">
        <f>YEAR(Table1[[#This Row],[Week]]) + IF(MONTH(Table1[[#This Row],[Week]])&gt;=7,1,0)</f>
        <v>2022</v>
      </c>
      <c r="F126">
        <f>CHOOSE(MONTH(Table1[[#This Row],[Week]]),3,3,3,4,4,4,1,1,1,2,2,2)</f>
        <v>4</v>
      </c>
    </row>
    <row r="127" spans="1:6" x14ac:dyDescent="0.25">
      <c r="A127" s="1">
        <v>44669</v>
      </c>
      <c r="B127">
        <v>26</v>
      </c>
      <c r="C127" s="2">
        <v>912.5</v>
      </c>
      <c r="D127">
        <v>0</v>
      </c>
      <c r="E127" s="7">
        <f>YEAR(Table1[[#This Row],[Week]]) + IF(MONTH(Table1[[#This Row],[Week]])&gt;=7,1,0)</f>
        <v>2022</v>
      </c>
      <c r="F127">
        <f>CHOOSE(MONTH(Table1[[#This Row],[Week]]),3,3,3,4,4,4,1,1,1,2,2,2)</f>
        <v>4</v>
      </c>
    </row>
    <row r="128" spans="1:6" x14ac:dyDescent="0.25">
      <c r="A128" s="1">
        <v>44676</v>
      </c>
      <c r="B128">
        <v>39</v>
      </c>
      <c r="C128" s="2">
        <v>862</v>
      </c>
      <c r="D128">
        <v>3</v>
      </c>
      <c r="E128" s="7">
        <f>YEAR(Table1[[#This Row],[Week]]) + IF(MONTH(Table1[[#This Row],[Week]])&gt;=7,1,0)</f>
        <v>2022</v>
      </c>
      <c r="F128">
        <f>CHOOSE(MONTH(Table1[[#This Row],[Week]]),3,3,3,4,4,4,1,1,1,2,2,2)</f>
        <v>4</v>
      </c>
    </row>
    <row r="129" spans="1:6" x14ac:dyDescent="0.25">
      <c r="A129" s="1">
        <v>44683</v>
      </c>
      <c r="B129">
        <v>53</v>
      </c>
      <c r="C129" s="2">
        <v>866</v>
      </c>
      <c r="D129">
        <v>7</v>
      </c>
      <c r="E129" s="7">
        <f>YEAR(Table1[[#This Row],[Week]]) + IF(MONTH(Table1[[#This Row],[Week]])&gt;=7,1,0)</f>
        <v>2022</v>
      </c>
      <c r="F129">
        <f>CHOOSE(MONTH(Table1[[#This Row],[Week]]),3,3,3,4,4,4,1,1,1,2,2,2)</f>
        <v>4</v>
      </c>
    </row>
    <row r="130" spans="1:6" x14ac:dyDescent="0.25">
      <c r="A130" s="1">
        <v>44690</v>
      </c>
      <c r="B130">
        <v>24</v>
      </c>
      <c r="C130" s="2">
        <v>605.6</v>
      </c>
      <c r="D130">
        <v>2</v>
      </c>
      <c r="E130" s="7">
        <f>YEAR(Table1[[#This Row],[Week]]) + IF(MONTH(Table1[[#This Row],[Week]])&gt;=7,1,0)</f>
        <v>2022</v>
      </c>
      <c r="F130">
        <f>CHOOSE(MONTH(Table1[[#This Row],[Week]]),3,3,3,4,4,4,1,1,1,2,2,2)</f>
        <v>4</v>
      </c>
    </row>
    <row r="131" spans="1:6" x14ac:dyDescent="0.25">
      <c r="A131" s="1">
        <v>44697</v>
      </c>
      <c r="B131">
        <v>38</v>
      </c>
      <c r="C131" s="2">
        <v>854.6</v>
      </c>
      <c r="D131">
        <v>3</v>
      </c>
      <c r="E131" s="7">
        <f>YEAR(Table1[[#This Row],[Week]]) + IF(MONTH(Table1[[#This Row],[Week]])&gt;=7,1,0)</f>
        <v>2022</v>
      </c>
      <c r="F131">
        <f>CHOOSE(MONTH(Table1[[#This Row],[Week]]),3,3,3,4,4,4,1,1,1,2,2,2)</f>
        <v>4</v>
      </c>
    </row>
    <row r="132" spans="1:6" x14ac:dyDescent="0.25">
      <c r="A132" s="1">
        <v>44712</v>
      </c>
      <c r="B132">
        <v>21</v>
      </c>
      <c r="C132" s="2">
        <v>1043</v>
      </c>
      <c r="D132">
        <v>6</v>
      </c>
      <c r="E132" s="7">
        <f>YEAR(Table1[[#This Row],[Week]]) + IF(MONTH(Table1[[#This Row],[Week]])&gt;=7,1,0)</f>
        <v>2022</v>
      </c>
      <c r="F132">
        <f>CHOOSE(MONTH(Table1[[#This Row],[Week]]),3,3,3,4,4,4,1,1,1,2,2,2)</f>
        <v>4</v>
      </c>
    </row>
    <row r="133" spans="1:6" x14ac:dyDescent="0.25">
      <c r="A133" s="1">
        <v>44718</v>
      </c>
      <c r="B133">
        <v>15</v>
      </c>
      <c r="C133" s="2">
        <v>557.95000000000005</v>
      </c>
      <c r="D133">
        <v>4</v>
      </c>
      <c r="E133" s="7">
        <f>YEAR(Table1[[#This Row],[Week]]) + IF(MONTH(Table1[[#This Row],[Week]])&gt;=7,1,0)</f>
        <v>2022</v>
      </c>
      <c r="F133">
        <f>CHOOSE(MONTH(Table1[[#This Row],[Week]]),3,3,3,4,4,4,1,1,1,2,2,2)</f>
        <v>4</v>
      </c>
    </row>
    <row r="134" spans="1:6" x14ac:dyDescent="0.25">
      <c r="A134" s="1">
        <v>44725</v>
      </c>
      <c r="B134">
        <v>31</v>
      </c>
      <c r="C134" s="2">
        <v>915.3</v>
      </c>
      <c r="D134">
        <v>2</v>
      </c>
      <c r="E134" s="7">
        <f>YEAR(Table1[[#This Row],[Week]]) + IF(MONTH(Table1[[#This Row],[Week]])&gt;=7,1,0)</f>
        <v>2022</v>
      </c>
      <c r="F134">
        <f>CHOOSE(MONTH(Table1[[#This Row],[Week]]),3,3,3,4,4,4,1,1,1,2,2,2)</f>
        <v>4</v>
      </c>
    </row>
    <row r="135" spans="1:6" x14ac:dyDescent="0.25">
      <c r="A135" s="1">
        <v>44732</v>
      </c>
      <c r="B135">
        <v>22</v>
      </c>
      <c r="C135" s="2">
        <v>568.19000000000005</v>
      </c>
      <c r="D135">
        <v>7</v>
      </c>
      <c r="E135" s="7">
        <f>YEAR(Table1[[#This Row],[Week]]) + IF(MONTH(Table1[[#This Row],[Week]])&gt;=7,1,0)</f>
        <v>2022</v>
      </c>
      <c r="F135">
        <f>CHOOSE(MONTH(Table1[[#This Row],[Week]]),3,3,3,4,4,4,1,1,1,2,2,2)</f>
        <v>4</v>
      </c>
    </row>
    <row r="136" spans="1:6" x14ac:dyDescent="0.25">
      <c r="A136" s="1">
        <v>44739</v>
      </c>
      <c r="B136">
        <v>31</v>
      </c>
      <c r="C136" s="2">
        <v>1289.8</v>
      </c>
      <c r="D136">
        <v>7</v>
      </c>
      <c r="E136" s="7">
        <f>YEAR(Table1[[#This Row],[Week]]) + IF(MONTH(Table1[[#This Row],[Week]])&gt;=7,1,0)</f>
        <v>2022</v>
      </c>
      <c r="F136">
        <f>CHOOSE(MONTH(Table1[[#This Row],[Week]]),3,3,3,4,4,4,1,1,1,2,2,2)</f>
        <v>4</v>
      </c>
    </row>
    <row r="137" spans="1:6" x14ac:dyDescent="0.25">
      <c r="A137" s="1">
        <v>44747</v>
      </c>
      <c r="B137">
        <v>0</v>
      </c>
      <c r="C137" s="2">
        <v>729.25</v>
      </c>
      <c r="D137">
        <v>3</v>
      </c>
      <c r="E137" s="7">
        <f>YEAR(Table1[[#This Row],[Week]]) + IF(MONTH(Table1[[#This Row],[Week]])&gt;=7,1,0)</f>
        <v>2023</v>
      </c>
      <c r="F137">
        <f>CHOOSE(MONTH(Table1[[#This Row],[Week]]),3,3,3,4,4,4,1,1,1,2,2,2)</f>
        <v>1</v>
      </c>
    </row>
    <row r="138" spans="1:6" x14ac:dyDescent="0.25">
      <c r="A138" s="1">
        <v>44753</v>
      </c>
      <c r="B138">
        <v>29</v>
      </c>
      <c r="C138" s="2">
        <v>862</v>
      </c>
      <c r="D138">
        <v>6</v>
      </c>
      <c r="E138" s="7">
        <f>YEAR(Table1[[#This Row],[Week]]) + IF(MONTH(Table1[[#This Row],[Week]])&gt;=7,1,0)</f>
        <v>2023</v>
      </c>
      <c r="F138">
        <f>CHOOSE(MONTH(Table1[[#This Row],[Week]]),3,3,3,4,4,4,1,1,1,2,2,2)</f>
        <v>1</v>
      </c>
    </row>
    <row r="139" spans="1:6" x14ac:dyDescent="0.25">
      <c r="A139" s="1">
        <v>44767</v>
      </c>
      <c r="B139">
        <v>18</v>
      </c>
      <c r="C139" s="2">
        <v>499</v>
      </c>
      <c r="D139">
        <v>1</v>
      </c>
      <c r="E139" s="7">
        <f>YEAR(Table1[[#This Row],[Week]]) + IF(MONTH(Table1[[#This Row],[Week]])&gt;=7,1,0)</f>
        <v>2023</v>
      </c>
      <c r="F139">
        <f>CHOOSE(MONTH(Table1[[#This Row],[Week]]),3,3,3,4,4,4,1,1,1,2,2,2)</f>
        <v>1</v>
      </c>
    </row>
    <row r="140" spans="1:6" x14ac:dyDescent="0.25">
      <c r="A140" s="1">
        <v>44767</v>
      </c>
      <c r="B140">
        <v>18</v>
      </c>
      <c r="C140" s="2">
        <v>499</v>
      </c>
      <c r="D140">
        <v>1</v>
      </c>
      <c r="E140" s="7">
        <f>YEAR(Table1[[#This Row],[Week]]) + IF(MONTH(Table1[[#This Row],[Week]])&gt;=7,1,0)</f>
        <v>2023</v>
      </c>
      <c r="F140">
        <f>CHOOSE(MONTH(Table1[[#This Row],[Week]]),3,3,3,4,4,4,1,1,1,2,2,2)</f>
        <v>1</v>
      </c>
    </row>
    <row r="141" spans="1:6" x14ac:dyDescent="0.25">
      <c r="A141" s="1">
        <v>44774</v>
      </c>
      <c r="B141">
        <v>19</v>
      </c>
      <c r="C141" s="2">
        <v>800.5</v>
      </c>
      <c r="D141">
        <v>8</v>
      </c>
      <c r="E141" s="7">
        <f>YEAR(Table1[[#This Row],[Week]]) + IF(MONTH(Table1[[#This Row],[Week]])&gt;=7,1,0)</f>
        <v>2023</v>
      </c>
      <c r="F141">
        <f>CHOOSE(MONTH(Table1[[#This Row],[Week]]),3,3,3,4,4,4,1,1,1,2,2,2)</f>
        <v>1</v>
      </c>
    </row>
    <row r="142" spans="1:6" x14ac:dyDescent="0.25">
      <c r="A142" s="1">
        <v>44782</v>
      </c>
      <c r="B142">
        <v>21</v>
      </c>
      <c r="C142" s="2">
        <v>1646.75</v>
      </c>
      <c r="D142">
        <v>0</v>
      </c>
      <c r="E142" s="7">
        <f>YEAR(Table1[[#This Row],[Week]]) + IF(MONTH(Table1[[#This Row],[Week]])&gt;=7,1,0)</f>
        <v>2023</v>
      </c>
      <c r="F142">
        <f>CHOOSE(MONTH(Table1[[#This Row],[Week]]),3,3,3,4,4,4,1,1,1,2,2,2)</f>
        <v>1</v>
      </c>
    </row>
    <row r="143" spans="1:6" x14ac:dyDescent="0.25">
      <c r="A143" s="1">
        <v>44788</v>
      </c>
      <c r="B143">
        <v>28</v>
      </c>
      <c r="C143" s="2">
        <v>1742</v>
      </c>
      <c r="D143">
        <v>9</v>
      </c>
      <c r="E143" s="7">
        <f>YEAR(Table1[[#This Row],[Week]]) + IF(MONTH(Table1[[#This Row],[Week]])&gt;=7,1,0)</f>
        <v>2023</v>
      </c>
      <c r="F143">
        <f>CHOOSE(MONTH(Table1[[#This Row],[Week]]),3,3,3,4,4,4,1,1,1,2,2,2)</f>
        <v>1</v>
      </c>
    </row>
    <row r="144" spans="1:6" x14ac:dyDescent="0.25">
      <c r="A144" s="1">
        <v>44795</v>
      </c>
      <c r="B144">
        <v>113</v>
      </c>
      <c r="C144" s="2">
        <v>1363</v>
      </c>
      <c r="D144">
        <v>15</v>
      </c>
      <c r="E144" s="7">
        <f>YEAR(Table1[[#This Row],[Week]]) + IF(MONTH(Table1[[#This Row],[Week]])&gt;=7,1,0)</f>
        <v>2023</v>
      </c>
      <c r="F144">
        <f>CHOOSE(MONTH(Table1[[#This Row],[Week]]),3,3,3,4,4,4,1,1,1,2,2,2)</f>
        <v>1</v>
      </c>
    </row>
    <row r="145" spans="1:6" x14ac:dyDescent="0.25">
      <c r="A145" s="1">
        <v>44802</v>
      </c>
      <c r="B145">
        <v>157</v>
      </c>
      <c r="C145" s="2">
        <v>2140</v>
      </c>
      <c r="D145">
        <v>28</v>
      </c>
      <c r="E145" s="7">
        <f>YEAR(Table1[[#This Row],[Week]]) + IF(MONTH(Table1[[#This Row],[Week]])&gt;=7,1,0)</f>
        <v>2023</v>
      </c>
      <c r="F145">
        <f>CHOOSE(MONTH(Table1[[#This Row],[Week]]),3,3,3,4,4,4,1,1,1,2,2,2)</f>
        <v>1</v>
      </c>
    </row>
    <row r="146" spans="1:6" x14ac:dyDescent="0.25">
      <c r="A146" s="1">
        <v>44810</v>
      </c>
      <c r="B146">
        <v>102</v>
      </c>
      <c r="C146" s="2">
        <v>1865</v>
      </c>
      <c r="D146">
        <v>24</v>
      </c>
      <c r="E146" s="7">
        <f>YEAR(Table1[[#This Row],[Week]]) + IF(MONTH(Table1[[#This Row],[Week]])&gt;=7,1,0)</f>
        <v>2023</v>
      </c>
      <c r="F146">
        <f>CHOOSE(MONTH(Table1[[#This Row],[Week]]),3,3,3,4,4,4,1,1,1,2,2,2)</f>
        <v>1</v>
      </c>
    </row>
    <row r="147" spans="1:6" x14ac:dyDescent="0.25">
      <c r="A147" s="1">
        <v>44816</v>
      </c>
      <c r="B147">
        <v>49</v>
      </c>
      <c r="C147" s="2">
        <v>895</v>
      </c>
      <c r="D147">
        <v>15</v>
      </c>
      <c r="E147" s="7">
        <f>YEAR(Table1[[#This Row],[Week]]) + IF(MONTH(Table1[[#This Row],[Week]])&gt;=7,1,0)</f>
        <v>2023</v>
      </c>
      <c r="F147">
        <f>CHOOSE(MONTH(Table1[[#This Row],[Week]]),3,3,3,4,4,4,1,1,1,2,2,2)</f>
        <v>1</v>
      </c>
    </row>
    <row r="148" spans="1:6" x14ac:dyDescent="0.25">
      <c r="A148" s="1">
        <v>44823</v>
      </c>
      <c r="B148">
        <v>86</v>
      </c>
      <c r="C148" s="2">
        <v>1084.3</v>
      </c>
      <c r="D148">
        <v>17</v>
      </c>
      <c r="E148" s="7">
        <f>YEAR(Table1[[#This Row],[Week]]) + IF(MONTH(Table1[[#This Row],[Week]])&gt;=7,1,0)</f>
        <v>2023</v>
      </c>
      <c r="F148">
        <f>CHOOSE(MONTH(Table1[[#This Row],[Week]]),3,3,3,4,4,4,1,1,1,2,2,2)</f>
        <v>1</v>
      </c>
    </row>
    <row r="149" spans="1:6" x14ac:dyDescent="0.25">
      <c r="A149" s="1">
        <v>44830</v>
      </c>
      <c r="B149">
        <v>72</v>
      </c>
      <c r="C149" s="2">
        <v>958.25</v>
      </c>
      <c r="D149">
        <v>14</v>
      </c>
      <c r="E149" s="7">
        <f>YEAR(Table1[[#This Row],[Week]]) + IF(MONTH(Table1[[#This Row],[Week]])&gt;=7,1,0)</f>
        <v>2023</v>
      </c>
      <c r="F149">
        <f>CHOOSE(MONTH(Table1[[#This Row],[Week]]),3,3,3,4,4,4,1,1,1,2,2,2)</f>
        <v>1</v>
      </c>
    </row>
    <row r="150" spans="1:6" x14ac:dyDescent="0.25">
      <c r="A150" s="1">
        <v>44837</v>
      </c>
      <c r="B150">
        <v>78</v>
      </c>
      <c r="C150" s="2">
        <v>479.5</v>
      </c>
      <c r="D150">
        <v>5</v>
      </c>
      <c r="E150" s="7">
        <f>YEAR(Table1[[#This Row],[Week]]) + IF(MONTH(Table1[[#This Row],[Week]])&gt;=7,1,0)</f>
        <v>2023</v>
      </c>
      <c r="F150">
        <f>CHOOSE(MONTH(Table1[[#This Row],[Week]]),3,3,3,4,4,4,1,1,1,2,2,2)</f>
        <v>2</v>
      </c>
    </row>
    <row r="151" spans="1:6" x14ac:dyDescent="0.25">
      <c r="A151" s="1">
        <v>44844</v>
      </c>
      <c r="B151">
        <v>51</v>
      </c>
      <c r="C151" s="2">
        <v>1214.5</v>
      </c>
      <c r="D151">
        <v>17</v>
      </c>
      <c r="E151" s="7">
        <f>YEAR(Table1[[#This Row],[Week]]) + IF(MONTH(Table1[[#This Row],[Week]])&gt;=7,1,0)</f>
        <v>2023</v>
      </c>
      <c r="F151">
        <f>CHOOSE(MONTH(Table1[[#This Row],[Week]]),3,3,3,4,4,4,1,1,1,2,2,2)</f>
        <v>2</v>
      </c>
    </row>
    <row r="152" spans="1:6" x14ac:dyDescent="0.25">
      <c r="A152" s="1">
        <v>44851</v>
      </c>
      <c r="B152">
        <v>42</v>
      </c>
      <c r="C152" s="2">
        <v>266</v>
      </c>
      <c r="D152">
        <v>3</v>
      </c>
      <c r="E152" s="7">
        <f>YEAR(Table1[[#This Row],[Week]]) + IF(MONTH(Table1[[#This Row],[Week]])&gt;=7,1,0)</f>
        <v>2023</v>
      </c>
      <c r="F152">
        <f>CHOOSE(MONTH(Table1[[#This Row],[Week]]),3,3,3,4,4,4,1,1,1,2,2,2)</f>
        <v>2</v>
      </c>
    </row>
    <row r="153" spans="1:6" x14ac:dyDescent="0.25">
      <c r="A153" s="1">
        <v>44879</v>
      </c>
      <c r="B153">
        <v>43</v>
      </c>
      <c r="C153" s="2">
        <v>475.5</v>
      </c>
      <c r="D153">
        <v>4</v>
      </c>
      <c r="E153" s="7">
        <f>YEAR(Table1[[#This Row],[Week]]) + IF(MONTH(Table1[[#This Row],[Week]])&gt;=7,1,0)</f>
        <v>2023</v>
      </c>
      <c r="F153">
        <f>CHOOSE(MONTH(Table1[[#This Row],[Week]]),3,3,3,4,4,4,1,1,1,2,2,2)</f>
        <v>2</v>
      </c>
    </row>
    <row r="154" spans="1:6" x14ac:dyDescent="0.25">
      <c r="A154" s="1">
        <v>44897</v>
      </c>
      <c r="B154">
        <v>25</v>
      </c>
      <c r="C154" s="2">
        <v>185.5</v>
      </c>
      <c r="D154">
        <v>2</v>
      </c>
      <c r="E154" s="7">
        <f>YEAR(Table1[[#This Row],[Week]]) + IF(MONTH(Table1[[#This Row],[Week]])&gt;=7,1,0)</f>
        <v>2023</v>
      </c>
      <c r="F154">
        <f>CHOOSE(MONTH(Table1[[#This Row],[Week]]),3,3,3,4,4,4,1,1,1,2,2,2)</f>
        <v>2</v>
      </c>
    </row>
    <row r="155" spans="1:6" x14ac:dyDescent="0.25">
      <c r="A155" s="1">
        <v>44900</v>
      </c>
      <c r="B155">
        <v>24</v>
      </c>
      <c r="C155" s="2">
        <v>329.01</v>
      </c>
      <c r="D155">
        <v>6</v>
      </c>
      <c r="E155" s="7">
        <f>YEAR(Table1[[#This Row],[Week]]) + IF(MONTH(Table1[[#This Row],[Week]])&gt;=7,1,0)</f>
        <v>2023</v>
      </c>
      <c r="F155">
        <f>CHOOSE(MONTH(Table1[[#This Row],[Week]]),3,3,3,4,4,4,1,1,1,2,2,2)</f>
        <v>2</v>
      </c>
    </row>
    <row r="156" spans="1:6" x14ac:dyDescent="0.25">
      <c r="A156" s="1">
        <v>44907</v>
      </c>
      <c r="B156">
        <v>18</v>
      </c>
      <c r="C156" s="2">
        <v>5.5</v>
      </c>
      <c r="D156">
        <v>0</v>
      </c>
      <c r="E156" s="7">
        <f>YEAR(Table1[[#This Row],[Week]]) + IF(MONTH(Table1[[#This Row],[Week]])&gt;=7,1,0)</f>
        <v>2023</v>
      </c>
      <c r="F156">
        <f>CHOOSE(MONTH(Table1[[#This Row],[Week]]),3,3,3,4,4,4,1,1,1,2,2,2)</f>
        <v>2</v>
      </c>
    </row>
    <row r="157" spans="1:6" x14ac:dyDescent="0.25">
      <c r="A157" s="1">
        <v>44929</v>
      </c>
      <c r="B157">
        <v>13</v>
      </c>
      <c r="C157" s="2">
        <v>190</v>
      </c>
      <c r="D157">
        <v>0</v>
      </c>
      <c r="E157" s="7">
        <f>YEAR(Table1[[#This Row],[Week]]) + IF(MONTH(Table1[[#This Row],[Week]])&gt;=7,1,0)</f>
        <v>2023</v>
      </c>
      <c r="F157">
        <f>CHOOSE(MONTH(Table1[[#This Row],[Week]]),3,3,3,4,4,4,1,1,1,2,2,2)</f>
        <v>3</v>
      </c>
    </row>
    <row r="158" spans="1:6" x14ac:dyDescent="0.25">
      <c r="A158" s="1">
        <v>44943</v>
      </c>
      <c r="B158">
        <v>0</v>
      </c>
      <c r="C158" s="2">
        <v>0</v>
      </c>
      <c r="D158">
        <v>0</v>
      </c>
      <c r="E158" s="7">
        <f>YEAR(Table1[[#This Row],[Week]]) + IF(MONTH(Table1[[#This Row],[Week]])&gt;=7,1,0)</f>
        <v>2023</v>
      </c>
      <c r="F158">
        <f>CHOOSE(MONTH(Table1[[#This Row],[Week]]),3,3,3,4,4,4,1,1,1,2,2,2)</f>
        <v>3</v>
      </c>
    </row>
    <row r="159" spans="1:6" x14ac:dyDescent="0.25">
      <c r="A159" s="1">
        <v>44949</v>
      </c>
      <c r="B159">
        <v>37</v>
      </c>
      <c r="C159" s="2">
        <v>961</v>
      </c>
      <c r="D159">
        <v>7</v>
      </c>
      <c r="E159" s="7">
        <f>YEAR(Table1[[#This Row],[Week]]) + IF(MONTH(Table1[[#This Row],[Week]])&gt;=7,1,0)</f>
        <v>2023</v>
      </c>
      <c r="F159">
        <f>CHOOSE(MONTH(Table1[[#This Row],[Week]]),3,3,3,4,4,4,1,1,1,2,2,2)</f>
        <v>3</v>
      </c>
    </row>
    <row r="160" spans="1:6" x14ac:dyDescent="0.25">
      <c r="A160" s="1">
        <v>44956</v>
      </c>
      <c r="B160">
        <v>34</v>
      </c>
      <c r="C160" s="2">
        <v>933.5</v>
      </c>
      <c r="D160">
        <v>6</v>
      </c>
      <c r="E160" s="7">
        <f>YEAR(Table1[[#This Row],[Week]]) + IF(MONTH(Table1[[#This Row],[Week]])&gt;=7,1,0)</f>
        <v>2023</v>
      </c>
      <c r="F160">
        <f>CHOOSE(MONTH(Table1[[#This Row],[Week]]),3,3,3,4,4,4,1,1,1,2,2,2)</f>
        <v>3</v>
      </c>
    </row>
    <row r="161" spans="1:6" x14ac:dyDescent="0.25">
      <c r="A161" s="1">
        <v>44963</v>
      </c>
      <c r="B161">
        <v>24</v>
      </c>
      <c r="C161" s="2">
        <v>151</v>
      </c>
      <c r="D161">
        <v>1</v>
      </c>
      <c r="E161" s="7">
        <f>YEAR(Table1[[#This Row],[Week]]) + IF(MONTH(Table1[[#This Row],[Week]])&gt;=7,1,0)</f>
        <v>2023</v>
      </c>
      <c r="F161">
        <f>CHOOSE(MONTH(Table1[[#This Row],[Week]]),3,3,3,4,4,4,1,1,1,2,2,2)</f>
        <v>3</v>
      </c>
    </row>
    <row r="162" spans="1:6" x14ac:dyDescent="0.25">
      <c r="A162" s="1">
        <v>44970</v>
      </c>
      <c r="B162">
        <v>0</v>
      </c>
      <c r="C162" s="2">
        <v>824</v>
      </c>
      <c r="D162">
        <v>0</v>
      </c>
      <c r="E162" s="7">
        <f>YEAR(Table1[[#This Row],[Week]]) + IF(MONTH(Table1[[#This Row],[Week]])&gt;=7,1,0)</f>
        <v>2023</v>
      </c>
      <c r="F162">
        <f>CHOOSE(MONTH(Table1[[#This Row],[Week]]),3,3,3,4,4,4,1,1,1,2,2,2)</f>
        <v>3</v>
      </c>
    </row>
    <row r="163" spans="1:6" x14ac:dyDescent="0.25">
      <c r="A163" s="1">
        <v>44977</v>
      </c>
      <c r="B163">
        <v>29</v>
      </c>
      <c r="C163" s="2">
        <v>429.25</v>
      </c>
      <c r="D163">
        <v>1</v>
      </c>
      <c r="E163" s="7">
        <f>YEAR(Table1[[#This Row],[Week]]) + IF(MONTH(Table1[[#This Row],[Week]])&gt;=7,1,0)</f>
        <v>2023</v>
      </c>
      <c r="F163">
        <f>CHOOSE(MONTH(Table1[[#This Row],[Week]]),3,3,3,4,4,4,1,1,1,2,2,2)</f>
        <v>3</v>
      </c>
    </row>
    <row r="164" spans="1:6" x14ac:dyDescent="0.25">
      <c r="A164" s="1">
        <v>44984</v>
      </c>
      <c r="B164">
        <v>17</v>
      </c>
      <c r="C164" s="2">
        <v>299.3</v>
      </c>
      <c r="D164">
        <v>1</v>
      </c>
      <c r="E164" s="7">
        <f>YEAR(Table1[[#This Row],[Week]]) + IF(MONTH(Table1[[#This Row],[Week]])&gt;=7,1,0)</f>
        <v>2023</v>
      </c>
      <c r="F164">
        <f>CHOOSE(MONTH(Table1[[#This Row],[Week]]),3,3,3,4,4,4,1,1,1,2,2,2)</f>
        <v>3</v>
      </c>
    </row>
    <row r="165" spans="1:6" x14ac:dyDescent="0.25">
      <c r="A165" s="1">
        <v>44991</v>
      </c>
      <c r="B165">
        <v>18</v>
      </c>
      <c r="C165" s="2">
        <v>174.5</v>
      </c>
      <c r="D165">
        <v>1</v>
      </c>
      <c r="E165" s="7">
        <f>YEAR(Table1[[#This Row],[Week]]) + IF(MONTH(Table1[[#This Row],[Week]])&gt;=7,1,0)</f>
        <v>2023</v>
      </c>
      <c r="F165">
        <f>CHOOSE(MONTH(Table1[[#This Row],[Week]]),3,3,3,4,4,4,1,1,1,2,2,2)</f>
        <v>3</v>
      </c>
    </row>
    <row r="166" spans="1:6" x14ac:dyDescent="0.25">
      <c r="A166" s="1">
        <v>44998</v>
      </c>
      <c r="B166">
        <v>37</v>
      </c>
      <c r="C166" s="2">
        <v>1234.5</v>
      </c>
      <c r="D166">
        <v>2</v>
      </c>
      <c r="E166" s="7">
        <f>YEAR(Table1[[#This Row],[Week]]) + IF(MONTH(Table1[[#This Row],[Week]])&gt;=7,1,0)</f>
        <v>2023</v>
      </c>
      <c r="F166">
        <f>CHOOSE(MONTH(Table1[[#This Row],[Week]]),3,3,3,4,4,4,1,1,1,2,2,2)</f>
        <v>3</v>
      </c>
    </row>
    <row r="167" spans="1:6" x14ac:dyDescent="0.25">
      <c r="A167" s="1">
        <v>45012</v>
      </c>
      <c r="B167">
        <v>41</v>
      </c>
      <c r="C167" s="2">
        <v>552</v>
      </c>
      <c r="D167">
        <v>5</v>
      </c>
      <c r="E167" s="7">
        <f>YEAR(Table1[[#This Row],[Week]]) + IF(MONTH(Table1[[#This Row],[Week]])&gt;=7,1,0)</f>
        <v>2023</v>
      </c>
      <c r="F167">
        <f>CHOOSE(MONTH(Table1[[#This Row],[Week]]),3,3,3,4,4,4,1,1,1,2,2,2)</f>
        <v>3</v>
      </c>
    </row>
    <row r="168" spans="1:6" x14ac:dyDescent="0.25">
      <c r="A168" s="1">
        <v>45020</v>
      </c>
      <c r="B168">
        <v>36</v>
      </c>
      <c r="C168" s="2">
        <v>612.75</v>
      </c>
      <c r="D168">
        <v>3</v>
      </c>
      <c r="E168" s="7">
        <f>YEAR(Table1[[#This Row],[Week]]) + IF(MONTH(Table1[[#This Row],[Week]])&gt;=7,1,0)</f>
        <v>2023</v>
      </c>
      <c r="F168">
        <f>CHOOSE(MONTH(Table1[[#This Row],[Week]]),3,3,3,4,4,4,1,1,1,2,2,2)</f>
        <v>4</v>
      </c>
    </row>
    <row r="169" spans="1:6" x14ac:dyDescent="0.25">
      <c r="A169" s="1">
        <v>45026</v>
      </c>
      <c r="B169">
        <v>44</v>
      </c>
      <c r="C169" s="2">
        <v>529</v>
      </c>
      <c r="D169">
        <v>1</v>
      </c>
      <c r="E169" s="7">
        <f>YEAR(Table1[[#This Row],[Week]]) + IF(MONTH(Table1[[#This Row],[Week]])&gt;=7,1,0)</f>
        <v>2023</v>
      </c>
      <c r="F169">
        <f>CHOOSE(MONTH(Table1[[#This Row],[Week]]),3,3,3,4,4,4,1,1,1,2,2,2)</f>
        <v>4</v>
      </c>
    </row>
    <row r="170" spans="1:6" x14ac:dyDescent="0.25">
      <c r="A170" s="1">
        <v>45040</v>
      </c>
      <c r="B170">
        <v>42</v>
      </c>
      <c r="C170" s="2">
        <v>362</v>
      </c>
      <c r="D170">
        <v>1</v>
      </c>
      <c r="E170" s="7">
        <f>YEAR(Table1[[#This Row],[Week]]) + IF(MONTH(Table1[[#This Row],[Week]])&gt;=7,1,0)</f>
        <v>2023</v>
      </c>
      <c r="F170">
        <f>CHOOSE(MONTH(Table1[[#This Row],[Week]]),3,3,3,4,4,4,1,1,1,2,2,2)</f>
        <v>4</v>
      </c>
    </row>
    <row r="171" spans="1:6" x14ac:dyDescent="0.25">
      <c r="A171" s="1">
        <v>45047</v>
      </c>
      <c r="B171">
        <v>38</v>
      </c>
      <c r="C171" s="2">
        <v>782</v>
      </c>
      <c r="D171">
        <v>3</v>
      </c>
      <c r="E171" s="7">
        <f>YEAR(Table1[[#This Row],[Week]]) + IF(MONTH(Table1[[#This Row],[Week]])&gt;=7,1,0)</f>
        <v>2023</v>
      </c>
      <c r="F171">
        <f>CHOOSE(MONTH(Table1[[#This Row],[Week]]),3,3,3,4,4,4,1,1,1,2,2,2)</f>
        <v>4</v>
      </c>
    </row>
    <row r="172" spans="1:6" x14ac:dyDescent="0.25">
      <c r="A172" s="1">
        <v>45054</v>
      </c>
      <c r="B172">
        <v>33</v>
      </c>
      <c r="C172" s="2">
        <v>233</v>
      </c>
      <c r="D172">
        <v>3</v>
      </c>
      <c r="E172" s="7">
        <f>YEAR(Table1[[#This Row],[Week]]) + IF(MONTH(Table1[[#This Row],[Week]])&gt;=7,1,0)</f>
        <v>2023</v>
      </c>
      <c r="F172">
        <f>CHOOSE(MONTH(Table1[[#This Row],[Week]]),3,3,3,4,4,4,1,1,1,2,2,2)</f>
        <v>4</v>
      </c>
    </row>
    <row r="173" spans="1:6" x14ac:dyDescent="0.25">
      <c r="A173" s="1">
        <v>45061</v>
      </c>
      <c r="B173">
        <v>49</v>
      </c>
      <c r="C173" s="2">
        <v>868.25</v>
      </c>
      <c r="D173">
        <v>4</v>
      </c>
      <c r="E173" s="7">
        <f>YEAR(Table1[[#This Row],[Week]]) + IF(MONTH(Table1[[#This Row],[Week]])&gt;=7,1,0)</f>
        <v>2023</v>
      </c>
      <c r="F173">
        <f>CHOOSE(MONTH(Table1[[#This Row],[Week]]),3,3,3,4,4,4,1,1,1,2,2,2)</f>
        <v>4</v>
      </c>
    </row>
    <row r="174" spans="1:6" x14ac:dyDescent="0.25">
      <c r="A174" s="1">
        <v>45068</v>
      </c>
      <c r="B174">
        <v>22</v>
      </c>
      <c r="C174" s="2">
        <v>834.25</v>
      </c>
      <c r="D174">
        <v>3</v>
      </c>
      <c r="E174" s="7">
        <f>YEAR(Table1[[#This Row],[Week]]) + IF(MONTH(Table1[[#This Row],[Week]])&gt;=7,1,0)</f>
        <v>2023</v>
      </c>
      <c r="F174">
        <f>CHOOSE(MONTH(Table1[[#This Row],[Week]]),3,3,3,4,4,4,1,1,1,2,2,2)</f>
        <v>4</v>
      </c>
    </row>
    <row r="175" spans="1:6" x14ac:dyDescent="0.25">
      <c r="A175" s="1">
        <v>45076</v>
      </c>
      <c r="B175">
        <v>13</v>
      </c>
      <c r="C175" s="2">
        <v>1069.5</v>
      </c>
      <c r="D175">
        <v>6</v>
      </c>
      <c r="E175" s="7">
        <f>YEAR(Table1[[#This Row],[Week]]) + IF(MONTH(Table1[[#This Row],[Week]])&gt;=7,1,0)</f>
        <v>2023</v>
      </c>
      <c r="F175">
        <f>CHOOSE(MONTH(Table1[[#This Row],[Week]]),3,3,3,4,4,4,1,1,1,2,2,2)</f>
        <v>4</v>
      </c>
    </row>
    <row r="176" spans="1:6" x14ac:dyDescent="0.25">
      <c r="A176" s="1">
        <v>45089</v>
      </c>
      <c r="B176">
        <v>33</v>
      </c>
      <c r="C176" s="2">
        <v>1285.17</v>
      </c>
      <c r="D176">
        <v>7</v>
      </c>
      <c r="E176" s="7">
        <f>YEAR(Table1[[#This Row],[Week]]) + IF(MONTH(Table1[[#This Row],[Week]])&gt;=7,1,0)</f>
        <v>2023</v>
      </c>
      <c r="F176">
        <f>CHOOSE(MONTH(Table1[[#This Row],[Week]]),3,3,3,4,4,4,1,1,1,2,2,2)</f>
        <v>4</v>
      </c>
    </row>
    <row r="177" spans="1:6" x14ac:dyDescent="0.25">
      <c r="A177" s="1">
        <v>45097</v>
      </c>
      <c r="B177">
        <v>28</v>
      </c>
      <c r="C177" s="2">
        <v>904.42</v>
      </c>
      <c r="D177">
        <v>9</v>
      </c>
      <c r="E177" s="7">
        <f>YEAR(Table1[[#This Row],[Week]]) + IF(MONTH(Table1[[#This Row],[Week]])&gt;=7,1,0)</f>
        <v>2023</v>
      </c>
      <c r="F177">
        <f>CHOOSE(MONTH(Table1[[#This Row],[Week]]),3,3,3,4,4,4,1,1,1,2,2,2)</f>
        <v>4</v>
      </c>
    </row>
    <row r="178" spans="1:6" x14ac:dyDescent="0.25">
      <c r="A178" s="1">
        <v>45103</v>
      </c>
      <c r="B178">
        <v>13</v>
      </c>
      <c r="C178" s="2">
        <v>708</v>
      </c>
      <c r="D178">
        <v>2</v>
      </c>
      <c r="E178" s="7">
        <f>YEAR(Table1[[#This Row],[Week]]) + IF(MONTH(Table1[[#This Row],[Week]])&gt;=7,1,0)</f>
        <v>2023</v>
      </c>
      <c r="F178">
        <f>CHOOSE(MONTH(Table1[[#This Row],[Week]]),3,3,3,4,4,4,1,1,1,2,2,2)</f>
        <v>4</v>
      </c>
    </row>
    <row r="179" spans="1:6" x14ac:dyDescent="0.25">
      <c r="A179" s="1">
        <v>45110</v>
      </c>
      <c r="B179">
        <v>23</v>
      </c>
      <c r="C179" s="2">
        <v>798.5</v>
      </c>
      <c r="D179">
        <v>6</v>
      </c>
      <c r="E179" s="7">
        <f>YEAR(Table1[[#This Row],[Week]]) + IF(MONTH(Table1[[#This Row],[Week]])&gt;=7,1,0)</f>
        <v>2024</v>
      </c>
      <c r="F179">
        <f>CHOOSE(MONTH(Table1[[#This Row],[Week]]),3,3,3,4,4,4,1,1,1,2,2,2)</f>
        <v>1</v>
      </c>
    </row>
    <row r="180" spans="1:6" x14ac:dyDescent="0.25">
      <c r="A180" s="1">
        <v>45117</v>
      </c>
      <c r="B180">
        <v>31</v>
      </c>
      <c r="C180" s="2">
        <v>924.6</v>
      </c>
      <c r="D180">
        <v>8</v>
      </c>
      <c r="E180" s="7">
        <f>YEAR(Table1[[#This Row],[Week]]) + IF(MONTH(Table1[[#This Row],[Week]])&gt;=7,1,0)</f>
        <v>2024</v>
      </c>
      <c r="F180">
        <f>CHOOSE(MONTH(Table1[[#This Row],[Week]]),3,3,3,4,4,4,1,1,1,2,2,2)</f>
        <v>1</v>
      </c>
    </row>
    <row r="181" spans="1:6" x14ac:dyDescent="0.25">
      <c r="A181" s="1">
        <v>45124</v>
      </c>
      <c r="B181">
        <v>21</v>
      </c>
      <c r="C181" s="2">
        <v>711.65</v>
      </c>
      <c r="D181">
        <v>3</v>
      </c>
      <c r="E181" s="7">
        <f>YEAR(Table1[[#This Row],[Week]]) + IF(MONTH(Table1[[#This Row],[Week]])&gt;=7,1,0)</f>
        <v>2024</v>
      </c>
      <c r="F181">
        <f>CHOOSE(MONTH(Table1[[#This Row],[Week]]),3,3,3,4,4,4,1,1,1,2,2,2)</f>
        <v>1</v>
      </c>
    </row>
    <row r="182" spans="1:6" x14ac:dyDescent="0.25">
      <c r="A182" s="1">
        <v>45131</v>
      </c>
      <c r="B182">
        <v>32</v>
      </c>
      <c r="C182" s="2">
        <v>569.45000000000005</v>
      </c>
      <c r="D182">
        <v>2</v>
      </c>
      <c r="E182" s="7">
        <f>YEAR(Table1[[#This Row],[Week]]) + IF(MONTH(Table1[[#This Row],[Week]])&gt;=7,1,0)</f>
        <v>2024</v>
      </c>
      <c r="F182">
        <f>CHOOSE(MONTH(Table1[[#This Row],[Week]]),3,3,3,4,4,4,1,1,1,2,2,2)</f>
        <v>1</v>
      </c>
    </row>
    <row r="183" spans="1:6" x14ac:dyDescent="0.25">
      <c r="A183" s="1">
        <v>45138</v>
      </c>
      <c r="B183">
        <v>25</v>
      </c>
      <c r="C183" s="2">
        <v>890.34</v>
      </c>
      <c r="D183">
        <v>2</v>
      </c>
      <c r="E183" s="7">
        <f>YEAR(Table1[[#This Row],[Week]]) + IF(MONTH(Table1[[#This Row],[Week]])&gt;=7,1,0)</f>
        <v>2024</v>
      </c>
      <c r="F183">
        <f>CHOOSE(MONTH(Table1[[#This Row],[Week]]),3,3,3,4,4,4,1,1,1,2,2,2)</f>
        <v>1</v>
      </c>
    </row>
    <row r="184" spans="1:6" x14ac:dyDescent="0.25">
      <c r="A184" s="1">
        <v>45145</v>
      </c>
      <c r="B184">
        <v>28</v>
      </c>
      <c r="C184" s="2">
        <v>572</v>
      </c>
      <c r="D184">
        <v>2</v>
      </c>
      <c r="E184" s="7">
        <f>YEAR(Table1[[#This Row],[Week]]) + IF(MONTH(Table1[[#This Row],[Week]])&gt;=7,1,0)</f>
        <v>2024</v>
      </c>
      <c r="F184">
        <f>CHOOSE(MONTH(Table1[[#This Row],[Week]]),3,3,3,4,4,4,1,1,1,2,2,2)</f>
        <v>1</v>
      </c>
    </row>
    <row r="185" spans="1:6" x14ac:dyDescent="0.25">
      <c r="A185" s="1">
        <v>45152</v>
      </c>
      <c r="B185">
        <v>20</v>
      </c>
      <c r="C185" s="2">
        <v>1021</v>
      </c>
      <c r="D185">
        <v>8</v>
      </c>
      <c r="E185" s="7">
        <f>YEAR(Table1[[#This Row],[Week]]) + IF(MONTH(Table1[[#This Row],[Week]])&gt;=7,1,0)</f>
        <v>2024</v>
      </c>
      <c r="F185">
        <f>CHOOSE(MONTH(Table1[[#This Row],[Week]]),3,3,3,4,4,4,1,1,1,2,2,2)</f>
        <v>1</v>
      </c>
    </row>
    <row r="186" spans="1:6" x14ac:dyDescent="0.25">
      <c r="A186" s="1">
        <v>45159</v>
      </c>
      <c r="B186">
        <v>156</v>
      </c>
      <c r="C186" s="2">
        <v>3127.75</v>
      </c>
      <c r="D186">
        <v>21</v>
      </c>
      <c r="E186" s="7">
        <f>YEAR(Table1[[#This Row],[Week]]) + IF(MONTH(Table1[[#This Row],[Week]])&gt;=7,1,0)</f>
        <v>2024</v>
      </c>
      <c r="F186">
        <f>CHOOSE(MONTH(Table1[[#This Row],[Week]]),3,3,3,4,4,4,1,1,1,2,2,2)</f>
        <v>1</v>
      </c>
    </row>
    <row r="187" spans="1:6" x14ac:dyDescent="0.25">
      <c r="A187" s="1">
        <v>45166</v>
      </c>
      <c r="B187">
        <v>142</v>
      </c>
      <c r="C187" s="2">
        <v>2631.38</v>
      </c>
      <c r="D187">
        <v>28</v>
      </c>
      <c r="E187" s="7">
        <f>YEAR(Table1[[#This Row],[Week]]) + IF(MONTH(Table1[[#This Row],[Week]])&gt;=7,1,0)</f>
        <v>2024</v>
      </c>
      <c r="F187">
        <f>CHOOSE(MONTH(Table1[[#This Row],[Week]]),3,3,3,4,4,4,1,1,1,2,2,2)</f>
        <v>1</v>
      </c>
    </row>
    <row r="188" spans="1:6" x14ac:dyDescent="0.25">
      <c r="A188" s="1">
        <v>45187</v>
      </c>
      <c r="B188">
        <v>8</v>
      </c>
      <c r="C188" s="2">
        <v>1242.5</v>
      </c>
      <c r="D188">
        <v>17</v>
      </c>
      <c r="E188" s="7">
        <f>YEAR(Table1[[#This Row],[Week]]) + IF(MONTH(Table1[[#This Row],[Week]])&gt;=7,1,0)</f>
        <v>2024</v>
      </c>
      <c r="F188">
        <f>CHOOSE(MONTH(Table1[[#This Row],[Week]]),3,3,3,4,4,4,1,1,1,2,2,2)</f>
        <v>1</v>
      </c>
    </row>
    <row r="189" spans="1:6" x14ac:dyDescent="0.25">
      <c r="A189" s="1">
        <v>45201</v>
      </c>
      <c r="B189">
        <v>40</v>
      </c>
      <c r="C189" s="2">
        <v>1030.5</v>
      </c>
      <c r="D189">
        <v>18</v>
      </c>
      <c r="E189" s="7">
        <f>YEAR(Table1[[#This Row],[Week]]) + IF(MONTH(Table1[[#This Row],[Week]])&gt;=7,1,0)</f>
        <v>2024</v>
      </c>
      <c r="F189">
        <f>CHOOSE(MONTH(Table1[[#This Row],[Week]]),3,3,3,4,4,4,1,1,1,2,2,2)</f>
        <v>2</v>
      </c>
    </row>
    <row r="190" spans="1:6" x14ac:dyDescent="0.25">
      <c r="A190" s="1">
        <v>45215</v>
      </c>
      <c r="B190">
        <v>45</v>
      </c>
      <c r="C190" s="2">
        <v>647.5</v>
      </c>
      <c r="D190">
        <v>13</v>
      </c>
      <c r="E190" s="7">
        <f>YEAR(Table1[[#This Row],[Week]]) + IF(MONTH(Table1[[#This Row],[Week]])&gt;=7,1,0)</f>
        <v>2024</v>
      </c>
      <c r="F190">
        <f>CHOOSE(MONTH(Table1[[#This Row],[Week]]),3,3,3,4,4,4,1,1,1,2,2,2)</f>
        <v>2</v>
      </c>
    </row>
    <row r="191" spans="1:6" x14ac:dyDescent="0.25">
      <c r="A191" s="1">
        <v>45222</v>
      </c>
      <c r="B191">
        <v>47</v>
      </c>
      <c r="C191" s="2">
        <v>862</v>
      </c>
      <c r="D191">
        <v>14</v>
      </c>
      <c r="E191" s="7">
        <f>YEAR(Table1[[#This Row],[Week]]) + IF(MONTH(Table1[[#This Row],[Week]])&gt;=7,1,0)</f>
        <v>2024</v>
      </c>
      <c r="F191">
        <f>CHOOSE(MONTH(Table1[[#This Row],[Week]]),3,3,3,4,4,4,1,1,1,2,2,2)</f>
        <v>2</v>
      </c>
    </row>
    <row r="192" spans="1:6" x14ac:dyDescent="0.25">
      <c r="A192" s="1">
        <v>45236</v>
      </c>
      <c r="B192">
        <v>43</v>
      </c>
      <c r="C192" s="2">
        <v>484</v>
      </c>
      <c r="D192">
        <v>9</v>
      </c>
      <c r="E192" s="7">
        <f>YEAR(Table1[[#This Row],[Week]]) + IF(MONTH(Table1[[#This Row],[Week]])&gt;=7,1,0)</f>
        <v>2024</v>
      </c>
      <c r="F192">
        <f>CHOOSE(MONTH(Table1[[#This Row],[Week]]),3,3,3,4,4,4,1,1,1,2,2,2)</f>
        <v>2</v>
      </c>
    </row>
    <row r="193" spans="1:6" x14ac:dyDescent="0.25">
      <c r="A193" s="1">
        <v>45243</v>
      </c>
      <c r="B193">
        <v>43</v>
      </c>
      <c r="C193" s="2">
        <v>1173.75</v>
      </c>
      <c r="D193">
        <v>7</v>
      </c>
      <c r="E193" s="7">
        <f>YEAR(Table1[[#This Row],[Week]]) + IF(MONTH(Table1[[#This Row],[Week]])&gt;=7,1,0)</f>
        <v>2024</v>
      </c>
      <c r="F193">
        <f>CHOOSE(MONTH(Table1[[#This Row],[Week]]),3,3,3,4,4,4,1,1,1,2,2,2)</f>
        <v>2</v>
      </c>
    </row>
    <row r="194" spans="1:6" x14ac:dyDescent="0.25">
      <c r="A194" s="1">
        <v>45258</v>
      </c>
      <c r="B194">
        <v>24</v>
      </c>
      <c r="C194" s="2">
        <v>476.5</v>
      </c>
      <c r="D194">
        <v>4</v>
      </c>
      <c r="E194" s="7">
        <f>YEAR(Table1[[#This Row],[Week]]) + IF(MONTH(Table1[[#This Row],[Week]])&gt;=7,1,0)</f>
        <v>2024</v>
      </c>
      <c r="F194">
        <f>CHOOSE(MONTH(Table1[[#This Row],[Week]]),3,3,3,4,4,4,1,1,1,2,2,2)</f>
        <v>2</v>
      </c>
    </row>
    <row r="195" spans="1:6" x14ac:dyDescent="0.25">
      <c r="A195" s="1">
        <v>45264</v>
      </c>
      <c r="B195">
        <v>27</v>
      </c>
      <c r="C195" s="2">
        <v>493.5</v>
      </c>
      <c r="D195">
        <v>4</v>
      </c>
      <c r="E195" s="7">
        <f>YEAR(Table1[[#This Row],[Week]]) + IF(MONTH(Table1[[#This Row],[Week]])&gt;=7,1,0)</f>
        <v>2024</v>
      </c>
      <c r="F195">
        <f>CHOOSE(MONTH(Table1[[#This Row],[Week]]),3,3,3,4,4,4,1,1,1,2,2,2)</f>
        <v>2</v>
      </c>
    </row>
    <row r="196" spans="1:6" x14ac:dyDescent="0.25">
      <c r="A196" s="1">
        <v>45271</v>
      </c>
      <c r="B196">
        <v>23</v>
      </c>
      <c r="C196" s="2">
        <v>264</v>
      </c>
      <c r="D196">
        <v>4</v>
      </c>
      <c r="E196" s="7">
        <f>YEAR(Table1[[#This Row],[Week]]) + IF(MONTH(Table1[[#This Row],[Week]])&gt;=7,1,0)</f>
        <v>2024</v>
      </c>
      <c r="F196">
        <f>CHOOSE(MONTH(Table1[[#This Row],[Week]]),3,3,3,4,4,4,1,1,1,2,2,2)</f>
        <v>2</v>
      </c>
    </row>
    <row r="197" spans="1:6" x14ac:dyDescent="0.25">
      <c r="A197" s="1">
        <v>45313</v>
      </c>
      <c r="B197">
        <v>21</v>
      </c>
      <c r="C197" s="2">
        <v>283</v>
      </c>
      <c r="D197">
        <v>1</v>
      </c>
      <c r="E197" s="7">
        <f>YEAR(Table1[[#This Row],[Week]]) + IF(MONTH(Table1[[#This Row],[Week]])&gt;=7,1,0)</f>
        <v>2024</v>
      </c>
      <c r="F197">
        <f>CHOOSE(MONTH(Table1[[#This Row],[Week]]),3,3,3,4,4,4,1,1,1,2,2,2)</f>
        <v>3</v>
      </c>
    </row>
    <row r="198" spans="1:6" x14ac:dyDescent="0.25">
      <c r="A198" s="1">
        <v>45320</v>
      </c>
      <c r="B198">
        <v>43</v>
      </c>
      <c r="C198" s="2">
        <v>615.5</v>
      </c>
      <c r="D198">
        <v>3</v>
      </c>
      <c r="E198" s="7">
        <f>YEAR(Table1[[#This Row],[Week]]) + IF(MONTH(Table1[[#This Row],[Week]])&gt;=7,1,0)</f>
        <v>2024</v>
      </c>
      <c r="F198">
        <f>CHOOSE(MONTH(Table1[[#This Row],[Week]]),3,3,3,4,4,4,1,1,1,2,2,2)</f>
        <v>3</v>
      </c>
    </row>
    <row r="199" spans="1:6" x14ac:dyDescent="0.25">
      <c r="A199" s="1">
        <v>45328</v>
      </c>
      <c r="B199">
        <v>0</v>
      </c>
      <c r="C199" s="2">
        <v>524.5</v>
      </c>
      <c r="D199">
        <v>5</v>
      </c>
      <c r="E199" s="7">
        <f>YEAR(Table1[[#This Row],[Week]]) + IF(MONTH(Table1[[#This Row],[Week]])&gt;=7,1,0)</f>
        <v>2024</v>
      </c>
      <c r="F199">
        <f>CHOOSE(MONTH(Table1[[#This Row],[Week]]),3,3,3,4,4,4,1,1,1,2,2,2)</f>
        <v>3</v>
      </c>
    </row>
    <row r="200" spans="1:6" x14ac:dyDescent="0.25">
      <c r="A200" s="1">
        <v>45334</v>
      </c>
      <c r="B200">
        <v>35</v>
      </c>
      <c r="C200" s="2">
        <v>388.5</v>
      </c>
      <c r="D200">
        <v>3</v>
      </c>
      <c r="E200" s="7">
        <f>YEAR(Table1[[#This Row],[Week]]) + IF(MONTH(Table1[[#This Row],[Week]])&gt;=7,1,0)</f>
        <v>2024</v>
      </c>
      <c r="F200">
        <f>CHOOSE(MONTH(Table1[[#This Row],[Week]]),3,3,3,4,4,4,1,1,1,2,2,2)</f>
        <v>3</v>
      </c>
    </row>
    <row r="201" spans="1:6" x14ac:dyDescent="0.25">
      <c r="A201" s="1">
        <v>45341</v>
      </c>
      <c r="B201">
        <v>21</v>
      </c>
      <c r="C201" s="2">
        <v>493.5</v>
      </c>
      <c r="D201">
        <v>5</v>
      </c>
      <c r="E201" s="7">
        <f>YEAR(Table1[[#This Row],[Week]]) + IF(MONTH(Table1[[#This Row],[Week]])&gt;=7,1,0)</f>
        <v>2024</v>
      </c>
      <c r="F201">
        <f>CHOOSE(MONTH(Table1[[#This Row],[Week]]),3,3,3,4,4,4,1,1,1,2,2,2)</f>
        <v>3</v>
      </c>
    </row>
    <row r="202" spans="1:6" x14ac:dyDescent="0.25">
      <c r="A202" s="1">
        <v>45348</v>
      </c>
      <c r="B202">
        <v>38</v>
      </c>
      <c r="C202" s="2">
        <v>764.5</v>
      </c>
      <c r="D202">
        <v>5</v>
      </c>
      <c r="E202" s="7">
        <f>YEAR(Table1[[#This Row],[Week]]) + IF(MONTH(Table1[[#This Row],[Week]])&gt;=7,1,0)</f>
        <v>2024</v>
      </c>
      <c r="F202">
        <f>CHOOSE(MONTH(Table1[[#This Row],[Week]]),3,3,3,4,4,4,1,1,1,2,2,2)</f>
        <v>3</v>
      </c>
    </row>
    <row r="203" spans="1:6" x14ac:dyDescent="0.25">
      <c r="A203" s="1">
        <v>45355</v>
      </c>
      <c r="B203">
        <v>38</v>
      </c>
      <c r="C203" s="2">
        <v>467</v>
      </c>
      <c r="D203">
        <v>4</v>
      </c>
      <c r="E203" s="7">
        <f>YEAR(Table1[[#This Row],[Week]]) + IF(MONTH(Table1[[#This Row],[Week]])&gt;=7,1,0)</f>
        <v>2024</v>
      </c>
      <c r="F203">
        <f>CHOOSE(MONTH(Table1[[#This Row],[Week]]),3,3,3,4,4,4,1,1,1,2,2,2)</f>
        <v>3</v>
      </c>
    </row>
    <row r="204" spans="1:6" x14ac:dyDescent="0.25">
      <c r="A204" s="1">
        <v>45369</v>
      </c>
      <c r="B204">
        <v>29</v>
      </c>
      <c r="C204" s="2">
        <v>302.5</v>
      </c>
      <c r="D204">
        <v>4</v>
      </c>
      <c r="E204" s="7">
        <f>YEAR(Table1[[#This Row],[Week]]) + IF(MONTH(Table1[[#This Row],[Week]])&gt;=7,1,0)</f>
        <v>2024</v>
      </c>
      <c r="F204">
        <f>CHOOSE(MONTH(Table1[[#This Row],[Week]]),3,3,3,4,4,4,1,1,1,2,2,2)</f>
        <v>3</v>
      </c>
    </row>
    <row r="205" spans="1:6" x14ac:dyDescent="0.25">
      <c r="A205" s="1">
        <v>45376</v>
      </c>
      <c r="B205">
        <v>26</v>
      </c>
      <c r="C205" s="2">
        <v>934.09</v>
      </c>
      <c r="D205">
        <v>6</v>
      </c>
      <c r="E205" s="7">
        <f>YEAR(Table1[[#This Row],[Week]]) + IF(MONTH(Table1[[#This Row],[Week]])&gt;=7,1,0)</f>
        <v>2024</v>
      </c>
      <c r="F205">
        <f>CHOOSE(MONTH(Table1[[#This Row],[Week]]),3,3,3,4,4,4,1,1,1,2,2,2)</f>
        <v>3</v>
      </c>
    </row>
    <row r="206" spans="1:6" x14ac:dyDescent="0.25">
      <c r="A206" s="1">
        <v>45383</v>
      </c>
      <c r="B206">
        <v>38</v>
      </c>
      <c r="C206" s="2">
        <v>727</v>
      </c>
      <c r="D206">
        <v>4</v>
      </c>
      <c r="E206" s="7">
        <f>YEAR(Table1[[#This Row],[Week]]) + IF(MONTH(Table1[[#This Row],[Week]])&gt;=7,1,0)</f>
        <v>2024</v>
      </c>
      <c r="F206">
        <f>CHOOSE(MONTH(Table1[[#This Row],[Week]]),3,3,3,4,4,4,1,1,1,2,2,2)</f>
        <v>4</v>
      </c>
    </row>
    <row r="207" spans="1:6" x14ac:dyDescent="0.25">
      <c r="A207" s="1">
        <v>45390</v>
      </c>
      <c r="B207">
        <v>14</v>
      </c>
      <c r="C207" s="2">
        <v>223.5</v>
      </c>
      <c r="D207">
        <v>2</v>
      </c>
      <c r="E207" s="7">
        <f>YEAR(Table1[[#This Row],[Week]]) + IF(MONTH(Table1[[#This Row],[Week]])&gt;=7,1,0)</f>
        <v>2024</v>
      </c>
      <c r="F207">
        <f>CHOOSE(MONTH(Table1[[#This Row],[Week]]),3,3,3,4,4,4,1,1,1,2,2,2)</f>
        <v>4</v>
      </c>
    </row>
    <row r="208" spans="1:6" x14ac:dyDescent="0.25">
      <c r="A208" s="1">
        <v>45405</v>
      </c>
      <c r="B208">
        <v>44</v>
      </c>
      <c r="C208" s="2">
        <v>682.65</v>
      </c>
      <c r="D208">
        <v>2</v>
      </c>
      <c r="E208" s="7">
        <f>YEAR(Table1[[#This Row],[Week]]) + IF(MONTH(Table1[[#This Row],[Week]])&gt;=7,1,0)</f>
        <v>2024</v>
      </c>
      <c r="F208">
        <f>CHOOSE(MONTH(Table1[[#This Row],[Week]]),3,3,3,4,4,4,1,1,1,2,2,2)</f>
        <v>4</v>
      </c>
    </row>
    <row r="209" spans="1:6" x14ac:dyDescent="0.25">
      <c r="A209" s="1">
        <v>45411</v>
      </c>
      <c r="B209">
        <v>18</v>
      </c>
      <c r="C209" s="2">
        <v>238</v>
      </c>
      <c r="D209">
        <v>1</v>
      </c>
      <c r="E209" s="7">
        <f>YEAR(Table1[[#This Row],[Week]]) + IF(MONTH(Table1[[#This Row],[Week]])&gt;=7,1,0)</f>
        <v>2024</v>
      </c>
      <c r="F209">
        <f>CHOOSE(MONTH(Table1[[#This Row],[Week]]),3,3,3,4,4,4,1,1,1,2,2,2)</f>
        <v>4</v>
      </c>
    </row>
    <row r="210" spans="1:6" x14ac:dyDescent="0.25">
      <c r="A210" s="1">
        <v>45418</v>
      </c>
      <c r="B210">
        <v>22</v>
      </c>
      <c r="C210" s="2">
        <v>722.5</v>
      </c>
      <c r="D210">
        <v>8</v>
      </c>
      <c r="E210" s="7">
        <f>YEAR(Table1[[#This Row],[Week]]) + IF(MONTH(Table1[[#This Row],[Week]])&gt;=7,1,0)</f>
        <v>2024</v>
      </c>
      <c r="F210">
        <f>CHOOSE(MONTH(Table1[[#This Row],[Week]]),3,3,3,4,4,4,1,1,1,2,2,2)</f>
        <v>4</v>
      </c>
    </row>
    <row r="211" spans="1:6" x14ac:dyDescent="0.25">
      <c r="A211" s="1">
        <v>45432</v>
      </c>
      <c r="B211">
        <v>38</v>
      </c>
      <c r="C211" s="2">
        <v>1307</v>
      </c>
      <c r="D211">
        <v>5</v>
      </c>
      <c r="E211" s="7">
        <f>YEAR(Table1[[#This Row],[Week]]) + IF(MONTH(Table1[[#This Row],[Week]])&gt;=7,1,0)</f>
        <v>2024</v>
      </c>
      <c r="F211">
        <f>CHOOSE(MONTH(Table1[[#This Row],[Week]]),3,3,3,4,4,4,1,1,1,2,2,2)</f>
        <v>4</v>
      </c>
    </row>
    <row r="212" spans="1:6" x14ac:dyDescent="0.25">
      <c r="A212" s="1">
        <v>45440</v>
      </c>
      <c r="B212">
        <v>28</v>
      </c>
      <c r="C212" s="2">
        <v>656</v>
      </c>
      <c r="D212">
        <v>2</v>
      </c>
      <c r="E212" s="7">
        <f>YEAR(Table1[[#This Row],[Week]]) + IF(MONTH(Table1[[#This Row],[Week]])&gt;=7,1,0)</f>
        <v>2024</v>
      </c>
      <c r="F212">
        <f>CHOOSE(MONTH(Table1[[#This Row],[Week]]),3,3,3,4,4,4,1,1,1,2,2,2)</f>
        <v>4</v>
      </c>
    </row>
    <row r="213" spans="1:6" x14ac:dyDescent="0.25">
      <c r="A213" s="1">
        <v>45446</v>
      </c>
      <c r="B213">
        <v>28</v>
      </c>
      <c r="C213" s="2">
        <v>656</v>
      </c>
      <c r="D213">
        <v>2</v>
      </c>
      <c r="E213" s="7">
        <f>YEAR(Table1[[#This Row],[Week]]) + IF(MONTH(Table1[[#This Row],[Week]])&gt;=7,1,0)</f>
        <v>2024</v>
      </c>
      <c r="F213">
        <f>CHOOSE(MONTH(Table1[[#This Row],[Week]]),3,3,3,4,4,4,1,1,1,2,2,2)</f>
        <v>4</v>
      </c>
    </row>
    <row r="214" spans="1:6" x14ac:dyDescent="0.25">
      <c r="A214" s="1">
        <v>45453</v>
      </c>
      <c r="B214">
        <v>19</v>
      </c>
      <c r="C214" s="2">
        <v>431</v>
      </c>
      <c r="D214">
        <v>6</v>
      </c>
      <c r="E214" s="7">
        <f>YEAR(Table1[[#This Row],[Week]]) + IF(MONTH(Table1[[#This Row],[Week]])&gt;=7,1,0)</f>
        <v>2024</v>
      </c>
      <c r="F214">
        <f>CHOOSE(MONTH(Table1[[#This Row],[Week]]),3,3,3,4,4,4,1,1,1,2,2,2)</f>
        <v>4</v>
      </c>
    </row>
    <row r="215" spans="1:6" x14ac:dyDescent="0.25">
      <c r="A215" s="1">
        <v>45461</v>
      </c>
      <c r="B215">
        <v>6</v>
      </c>
      <c r="C215" s="2">
        <v>366.5</v>
      </c>
      <c r="D215">
        <v>1</v>
      </c>
      <c r="E215" s="7">
        <f>YEAR(Table1[[#This Row],[Week]]) + IF(MONTH(Table1[[#This Row],[Week]])&gt;=7,1,0)</f>
        <v>2024</v>
      </c>
      <c r="F215">
        <f>CHOOSE(MONTH(Table1[[#This Row],[Week]]),3,3,3,4,4,4,1,1,1,2,2,2)</f>
        <v>4</v>
      </c>
    </row>
    <row r="216" spans="1:6" x14ac:dyDescent="0.25">
      <c r="A216" s="1">
        <v>45467</v>
      </c>
      <c r="B216">
        <v>6</v>
      </c>
      <c r="C216" s="2">
        <v>308.5</v>
      </c>
      <c r="D216">
        <v>6</v>
      </c>
      <c r="E216" s="7">
        <f>YEAR(Table1[[#This Row],[Week]]) + IF(MONTH(Table1[[#This Row],[Week]])&gt;=7,1,0)</f>
        <v>2024</v>
      </c>
      <c r="F216">
        <f>CHOOSE(MONTH(Table1[[#This Row],[Week]]),3,3,3,4,4,4,1,1,1,2,2,2)</f>
        <v>4</v>
      </c>
    </row>
    <row r="217" spans="1:6" x14ac:dyDescent="0.25">
      <c r="A217" s="1">
        <v>45474</v>
      </c>
      <c r="B217">
        <v>17</v>
      </c>
      <c r="C217" s="2">
        <v>514.25</v>
      </c>
      <c r="D217">
        <v>4</v>
      </c>
      <c r="E217" s="7">
        <f>YEAR(Table1[[#This Row],[Week]]) + IF(MONTH(Table1[[#This Row],[Week]])&gt;=7,1,0)</f>
        <v>2025</v>
      </c>
      <c r="F217">
        <f>CHOOSE(MONTH(Table1[[#This Row],[Week]]),3,3,3,4,4,4,1,1,1,2,2,2)</f>
        <v>1</v>
      </c>
    </row>
    <row r="218" spans="1:6" x14ac:dyDescent="0.25">
      <c r="A218" s="1">
        <v>45481</v>
      </c>
      <c r="B218">
        <v>12</v>
      </c>
      <c r="C218" s="2">
        <v>424.5</v>
      </c>
      <c r="D218">
        <v>6</v>
      </c>
      <c r="E218" s="7">
        <f>YEAR(Table1[[#This Row],[Week]]) + IF(MONTH(Table1[[#This Row],[Week]])&gt;=7,1,0)</f>
        <v>2025</v>
      </c>
      <c r="F218">
        <f>CHOOSE(MONTH(Table1[[#This Row],[Week]]),3,3,3,4,4,4,1,1,1,2,2,2)</f>
        <v>1</v>
      </c>
    </row>
    <row r="219" spans="1:6" x14ac:dyDescent="0.25">
      <c r="A219" s="1">
        <v>45488</v>
      </c>
      <c r="B219">
        <v>21</v>
      </c>
      <c r="C219" s="2">
        <v>589.5</v>
      </c>
      <c r="D219">
        <v>1</v>
      </c>
      <c r="E219" s="7">
        <f>YEAR(Table1[[#This Row],[Week]]) + IF(MONTH(Table1[[#This Row],[Week]])&gt;=7,1,0)</f>
        <v>2025</v>
      </c>
      <c r="F219">
        <f>CHOOSE(MONTH(Table1[[#This Row],[Week]]),3,3,3,4,4,4,1,1,1,2,2,2)</f>
        <v>1</v>
      </c>
    </row>
    <row r="220" spans="1:6" x14ac:dyDescent="0.25">
      <c r="A220" s="1">
        <v>45502</v>
      </c>
      <c r="B220">
        <v>24</v>
      </c>
      <c r="C220" s="2">
        <v>758.22</v>
      </c>
      <c r="D220">
        <v>0</v>
      </c>
      <c r="E220" s="7">
        <f>YEAR(Table1[[#This Row],[Week]]) + IF(MONTH(Table1[[#This Row],[Week]])&gt;=7,1,0)</f>
        <v>2025</v>
      </c>
      <c r="F220">
        <f>CHOOSE(MONTH(Table1[[#This Row],[Week]]),3,3,3,4,4,4,1,1,1,2,2,2)</f>
        <v>1</v>
      </c>
    </row>
    <row r="221" spans="1:6" x14ac:dyDescent="0.25">
      <c r="A221" s="1">
        <v>45509</v>
      </c>
      <c r="B221">
        <v>13</v>
      </c>
      <c r="C221" s="2">
        <v>465.5</v>
      </c>
      <c r="D221">
        <v>3</v>
      </c>
      <c r="E221" s="7">
        <f>YEAR(Table1[[#This Row],[Week]]) + IF(MONTH(Table1[[#This Row],[Week]])&gt;=7,1,0)</f>
        <v>2025</v>
      </c>
      <c r="F221">
        <f>CHOOSE(MONTH(Table1[[#This Row],[Week]]),3,3,3,4,4,4,1,1,1,2,2,2)</f>
        <v>1</v>
      </c>
    </row>
    <row r="222" spans="1:6" x14ac:dyDescent="0.25">
      <c r="A222" s="1">
        <v>45523</v>
      </c>
      <c r="B222">
        <v>19</v>
      </c>
      <c r="C222" s="2">
        <v>1178.25</v>
      </c>
      <c r="D222">
        <v>3</v>
      </c>
      <c r="E222" s="7">
        <f>YEAR(Table1[[#This Row],[Week]]) + IF(MONTH(Table1[[#This Row],[Week]])&gt;=7,1,0)</f>
        <v>2025</v>
      </c>
      <c r="F222">
        <f>CHOOSE(MONTH(Table1[[#This Row],[Week]]),3,3,3,4,4,4,1,1,1,2,2,2)</f>
        <v>1</v>
      </c>
    </row>
    <row r="223" spans="1:6" x14ac:dyDescent="0.25">
      <c r="A223" s="1">
        <v>45539</v>
      </c>
      <c r="B223">
        <v>187</v>
      </c>
      <c r="C223" s="2">
        <v>2027</v>
      </c>
      <c r="D223">
        <v>27</v>
      </c>
      <c r="E223" s="7">
        <f>YEAR(Table1[[#This Row],[Week]]) + IF(MONTH(Table1[[#This Row],[Week]])&gt;=7,1,0)</f>
        <v>2025</v>
      </c>
      <c r="F223">
        <f>CHOOSE(MONTH(Table1[[#This Row],[Week]]),3,3,3,4,4,4,1,1,1,2,2,2)</f>
        <v>1</v>
      </c>
    </row>
    <row r="224" spans="1:6" x14ac:dyDescent="0.25">
      <c r="A224" s="1">
        <v>45544</v>
      </c>
      <c r="B224">
        <v>122</v>
      </c>
      <c r="C224" s="2">
        <v>1387.75</v>
      </c>
      <c r="D224">
        <v>24</v>
      </c>
      <c r="E224" s="7">
        <f>YEAR(Table1[[#This Row],[Week]]) + IF(MONTH(Table1[[#This Row],[Week]])&gt;=7,1,0)</f>
        <v>2025</v>
      </c>
      <c r="F224">
        <f>CHOOSE(MONTH(Table1[[#This Row],[Week]]),3,3,3,4,4,4,1,1,1,2,2,2)</f>
        <v>1</v>
      </c>
    </row>
    <row r="225" spans="1:6" x14ac:dyDescent="0.25">
      <c r="A225" s="1">
        <v>45552</v>
      </c>
      <c r="B225">
        <v>122</v>
      </c>
      <c r="C225" s="2">
        <v>1801.5</v>
      </c>
      <c r="D225">
        <v>25</v>
      </c>
      <c r="E225" s="7">
        <f>YEAR(Table1[[#This Row],[Week]]) + IF(MONTH(Table1[[#This Row],[Week]])&gt;=7,1,0)</f>
        <v>2025</v>
      </c>
      <c r="F225">
        <f>CHOOSE(MONTH(Table1[[#This Row],[Week]]),3,3,3,4,4,4,1,1,1,2,2,2)</f>
        <v>1</v>
      </c>
    </row>
    <row r="226" spans="1:6" x14ac:dyDescent="0.25">
      <c r="A226" s="1">
        <v>45558</v>
      </c>
      <c r="B226">
        <v>103</v>
      </c>
      <c r="C226" s="2">
        <v>1230</v>
      </c>
      <c r="D226">
        <v>19</v>
      </c>
      <c r="E226" s="7">
        <f>YEAR(Table1[[#This Row],[Week]]) + IF(MONTH(Table1[[#This Row],[Week]])&gt;=7,1,0)</f>
        <v>2025</v>
      </c>
      <c r="F226">
        <f>CHOOSE(MONTH(Table1[[#This Row],[Week]]),3,3,3,4,4,4,1,1,1,2,2,2)</f>
        <v>1</v>
      </c>
    </row>
    <row r="227" spans="1:6" x14ac:dyDescent="0.25">
      <c r="A227" s="1">
        <v>45565</v>
      </c>
      <c r="B227">
        <v>82</v>
      </c>
      <c r="C227" s="2">
        <v>865.51</v>
      </c>
      <c r="D227">
        <v>8</v>
      </c>
      <c r="E227" s="7">
        <f>YEAR(Table1[[#This Row],[Week]]) + IF(MONTH(Table1[[#This Row],[Week]])&gt;=7,1,0)</f>
        <v>2025</v>
      </c>
      <c r="F227">
        <f>CHOOSE(MONTH(Table1[[#This Row],[Week]]),3,3,3,4,4,4,1,1,1,2,2,2)</f>
        <v>1</v>
      </c>
    </row>
    <row r="228" spans="1:6" x14ac:dyDescent="0.25">
      <c r="A228" s="1">
        <v>45572</v>
      </c>
      <c r="B228">
        <v>80</v>
      </c>
      <c r="C228" s="2">
        <v>867.5</v>
      </c>
      <c r="D228">
        <v>13</v>
      </c>
      <c r="E228" s="7">
        <f>YEAR(Table1[[#This Row],[Week]]) + IF(MONTH(Table1[[#This Row],[Week]])&gt;=7,1,0)</f>
        <v>2025</v>
      </c>
      <c r="F228">
        <f>CHOOSE(MONTH(Table1[[#This Row],[Week]]),3,3,3,4,4,4,1,1,1,2,2,2)</f>
        <v>2</v>
      </c>
    </row>
    <row r="229" spans="1:6" x14ac:dyDescent="0.25">
      <c r="A229" s="1">
        <v>45579</v>
      </c>
      <c r="B229">
        <v>110</v>
      </c>
      <c r="C229" s="2">
        <v>1153.5</v>
      </c>
      <c r="D229">
        <v>20</v>
      </c>
      <c r="E229" s="7">
        <f>YEAR(Table1[[#This Row],[Week]]) + IF(MONTH(Table1[[#This Row],[Week]])&gt;=7,1,0)</f>
        <v>2025</v>
      </c>
      <c r="F229">
        <f>CHOOSE(MONTH(Table1[[#This Row],[Week]]),3,3,3,4,4,4,1,1,1,2,2,2)</f>
        <v>2</v>
      </c>
    </row>
    <row r="230" spans="1:6" x14ac:dyDescent="0.25">
      <c r="A230" s="1">
        <v>45586</v>
      </c>
      <c r="B230">
        <v>69</v>
      </c>
      <c r="C230" s="2">
        <v>1153.5</v>
      </c>
      <c r="D230">
        <v>20</v>
      </c>
      <c r="E230" s="7">
        <f>YEAR(Table1[[#This Row],[Week]]) + IF(MONTH(Table1[[#This Row],[Week]])&gt;=7,1,0)</f>
        <v>2025</v>
      </c>
      <c r="F230">
        <f>CHOOSE(MONTH(Table1[[#This Row],[Week]]),3,3,3,4,4,4,1,1,1,2,2,2)</f>
        <v>2</v>
      </c>
    </row>
    <row r="231" spans="1:6" x14ac:dyDescent="0.25">
      <c r="A231" s="1">
        <v>45593</v>
      </c>
      <c r="B231">
        <v>66</v>
      </c>
      <c r="C231" s="2">
        <v>575.1</v>
      </c>
      <c r="D231">
        <v>8</v>
      </c>
      <c r="E231" s="7">
        <f>YEAR(Table1[[#This Row],[Week]]) + IF(MONTH(Table1[[#This Row],[Week]])&gt;=7,1,0)</f>
        <v>2025</v>
      </c>
      <c r="F231">
        <f>CHOOSE(MONTH(Table1[[#This Row],[Week]]),3,3,3,4,4,4,1,1,1,2,2,2)</f>
        <v>2</v>
      </c>
    </row>
    <row r="232" spans="1:6" x14ac:dyDescent="0.25">
      <c r="A232" s="1">
        <v>45607</v>
      </c>
      <c r="B232">
        <v>45</v>
      </c>
      <c r="C232" s="2">
        <v>401.5</v>
      </c>
      <c r="D232">
        <v>8</v>
      </c>
      <c r="E232" s="7">
        <f>YEAR(Table1[[#This Row],[Week]]) + IF(MONTH(Table1[[#This Row],[Week]])&gt;=7,1,0)</f>
        <v>2025</v>
      </c>
      <c r="F232">
        <f>CHOOSE(MONTH(Table1[[#This Row],[Week]]),3,3,3,4,4,4,1,1,1,2,2,2)</f>
        <v>2</v>
      </c>
    </row>
    <row r="233" spans="1:6" x14ac:dyDescent="0.25">
      <c r="A233" s="1">
        <v>45614</v>
      </c>
      <c r="B233">
        <v>53</v>
      </c>
      <c r="C233" s="2">
        <v>724.25</v>
      </c>
      <c r="D233">
        <v>8</v>
      </c>
      <c r="E233" s="7">
        <f>YEAR(Table1[[#This Row],[Week]]) + IF(MONTH(Table1[[#This Row],[Week]])&gt;=7,1,0)</f>
        <v>2025</v>
      </c>
      <c r="F233">
        <f>CHOOSE(MONTH(Table1[[#This Row],[Week]]),3,3,3,4,4,4,1,1,1,2,2,2)</f>
        <v>2</v>
      </c>
    </row>
    <row r="234" spans="1:6" x14ac:dyDescent="0.25">
      <c r="A234" s="1">
        <v>45629</v>
      </c>
      <c r="B234">
        <v>35</v>
      </c>
      <c r="C234" s="2">
        <v>497.5</v>
      </c>
      <c r="D234">
        <v>8</v>
      </c>
      <c r="E234" s="7">
        <f>YEAR(Table1[[#This Row],[Week]]) + IF(MONTH(Table1[[#This Row],[Week]])&gt;=7,1,0)</f>
        <v>2025</v>
      </c>
      <c r="F234">
        <f>CHOOSE(MONTH(Table1[[#This Row],[Week]]),3,3,3,4,4,4,1,1,1,2,2,2)</f>
        <v>2</v>
      </c>
    </row>
    <row r="235" spans="1:6" x14ac:dyDescent="0.25">
      <c r="A235" s="1">
        <v>45635</v>
      </c>
      <c r="B235">
        <v>25</v>
      </c>
      <c r="C235" s="2">
        <v>209</v>
      </c>
      <c r="D235">
        <v>2</v>
      </c>
      <c r="E235" s="7">
        <f>YEAR(Table1[[#This Row],[Week]]) + IF(MONTH(Table1[[#This Row],[Week]])&gt;=7,1,0)</f>
        <v>2025</v>
      </c>
      <c r="F235">
        <f>CHOOSE(MONTH(Table1[[#This Row],[Week]]),3,3,3,4,4,4,1,1,1,2,2,2)</f>
        <v>2</v>
      </c>
    </row>
    <row r="236" spans="1:6" x14ac:dyDescent="0.25">
      <c r="A236" s="1">
        <v>45642</v>
      </c>
      <c r="B236">
        <v>21</v>
      </c>
      <c r="C236" s="2">
        <v>168</v>
      </c>
      <c r="D236">
        <v>2</v>
      </c>
      <c r="E236" s="7">
        <f>YEAR(Table1[[#This Row],[Week]]) + IF(MONTH(Table1[[#This Row],[Week]])&gt;=7,1,0)</f>
        <v>2025</v>
      </c>
      <c r="F236">
        <f>CHOOSE(MONTH(Table1[[#This Row],[Week]]),3,3,3,4,4,4,1,1,1,2,2,2)</f>
        <v>2</v>
      </c>
    </row>
    <row r="237" spans="1:6" x14ac:dyDescent="0.25">
      <c r="A237" s="1">
        <v>45688</v>
      </c>
      <c r="B237">
        <v>73</v>
      </c>
      <c r="C237" s="2">
        <v>1371</v>
      </c>
      <c r="D237">
        <v>15</v>
      </c>
      <c r="E237" s="7">
        <f>YEAR(Table1[[#This Row],[Week]]) + IF(MONTH(Table1[[#This Row],[Week]])&gt;=7,1,0)</f>
        <v>2025</v>
      </c>
      <c r="F237">
        <f>CHOOSE(MONTH(Table1[[#This Row],[Week]]),3,3,3,4,4,4,1,1,1,2,2,2)</f>
        <v>3</v>
      </c>
    </row>
    <row r="238" spans="1:6" x14ac:dyDescent="0.25">
      <c r="A238" s="1">
        <v>45705</v>
      </c>
      <c r="B238">
        <v>19</v>
      </c>
      <c r="C238" s="2">
        <v>281.5</v>
      </c>
      <c r="D238">
        <v>3</v>
      </c>
      <c r="E238" s="7">
        <f>YEAR(Table1[[#This Row],[Week]]) + IF(MONTH(Table1[[#This Row],[Week]])&gt;=7,1,0)</f>
        <v>2025</v>
      </c>
      <c r="F238">
        <f>CHOOSE(MONTH(Table1[[#This Row],[Week]]),3,3,3,4,4,4,1,1,1,2,2,2)</f>
        <v>3</v>
      </c>
    </row>
    <row r="239" spans="1:6" x14ac:dyDescent="0.25">
      <c r="A239" s="1">
        <v>45712</v>
      </c>
      <c r="B239">
        <v>23</v>
      </c>
      <c r="C239" s="2">
        <v>82</v>
      </c>
      <c r="D239">
        <v>1</v>
      </c>
      <c r="E239" s="7">
        <f>YEAR(Table1[[#This Row],[Week]]) + IF(MONTH(Table1[[#This Row],[Week]])&gt;=7,1,0)</f>
        <v>2025</v>
      </c>
      <c r="F239">
        <f>CHOOSE(MONTH(Table1[[#This Row],[Week]]),3,3,3,4,4,4,1,1,1,2,2,2)</f>
        <v>3</v>
      </c>
    </row>
    <row r="240" spans="1:6" x14ac:dyDescent="0.25">
      <c r="A240" s="1">
        <v>45726</v>
      </c>
      <c r="B240">
        <v>36</v>
      </c>
      <c r="C240" s="2">
        <v>767.38</v>
      </c>
      <c r="D240">
        <v>7</v>
      </c>
      <c r="E240" s="7">
        <f>YEAR(Table1[[#This Row],[Week]]) + IF(MONTH(Table1[[#This Row],[Week]])&gt;=7,1,0)</f>
        <v>2025</v>
      </c>
      <c r="F240">
        <f>CHOOSE(MONTH(Table1[[#This Row],[Week]]),3,3,3,4,4,4,1,1,1,2,2,2)</f>
        <v>3</v>
      </c>
    </row>
    <row r="241" spans="1:6" x14ac:dyDescent="0.25">
      <c r="A241" s="1">
        <v>45730</v>
      </c>
      <c r="B241">
        <v>64</v>
      </c>
      <c r="C241" s="2">
        <v>1196.1500000000001</v>
      </c>
      <c r="D241">
        <v>10</v>
      </c>
      <c r="E241" s="7">
        <f>YEAR(Table1[[#This Row],[Week]]) + IF(MONTH(Table1[[#This Row],[Week]])&gt;=7,1,0)</f>
        <v>2025</v>
      </c>
      <c r="F241">
        <f>CHOOSE(MONTH(Table1[[#This Row],[Week]]),3,3,3,4,4,4,1,1,1,2,2,2)</f>
        <v>3</v>
      </c>
    </row>
    <row r="242" spans="1:6" x14ac:dyDescent="0.25">
      <c r="A242" s="1">
        <v>45747</v>
      </c>
      <c r="B242">
        <v>59</v>
      </c>
      <c r="C242" s="2">
        <v>328</v>
      </c>
      <c r="D242">
        <v>2</v>
      </c>
      <c r="E242" s="7">
        <f>YEAR(Table1[[#This Row],[Week]]) + IF(MONTH(Table1[[#This Row],[Week]])&gt;=7,1,0)</f>
        <v>2025</v>
      </c>
      <c r="F242">
        <f>CHOOSE(MONTH(Table1[[#This Row],[Week]]),3,3,3,4,4,4,1,1,1,2,2,2)</f>
        <v>3</v>
      </c>
    </row>
    <row r="243" spans="1:6" x14ac:dyDescent="0.25">
      <c r="A243" s="1">
        <v>45754</v>
      </c>
      <c r="B243">
        <v>39</v>
      </c>
      <c r="C243" s="2">
        <v>327</v>
      </c>
      <c r="D243">
        <v>6</v>
      </c>
      <c r="E243" s="7">
        <f>YEAR(Table1[[#This Row],[Week]]) + IF(MONTH(Table1[[#This Row],[Week]])&gt;=7,1,0)</f>
        <v>2025</v>
      </c>
      <c r="F243">
        <f>CHOOSE(MONTH(Table1[[#This Row],[Week]]),3,3,3,4,4,4,1,1,1,2,2,2)</f>
        <v>4</v>
      </c>
    </row>
    <row r="244" spans="1:6" x14ac:dyDescent="0.25">
      <c r="A244" s="1">
        <v>45761</v>
      </c>
      <c r="B244">
        <v>60</v>
      </c>
      <c r="C244" s="2">
        <v>461.5</v>
      </c>
      <c r="D244">
        <v>9</v>
      </c>
      <c r="E244" s="7">
        <f>YEAR(Table1[[#This Row],[Week]]) + IF(MONTH(Table1[[#This Row],[Week]])&gt;=7,1,0)</f>
        <v>2025</v>
      </c>
      <c r="F244">
        <f>CHOOSE(MONTH(Table1[[#This Row],[Week]]),3,3,3,4,4,4,1,1,1,2,2,2)</f>
        <v>4</v>
      </c>
    </row>
    <row r="245" spans="1:6" x14ac:dyDescent="0.25">
      <c r="A245" s="1">
        <v>45768</v>
      </c>
      <c r="B245">
        <v>65</v>
      </c>
      <c r="C245" s="2">
        <v>405.5</v>
      </c>
      <c r="D245">
        <v>5</v>
      </c>
      <c r="E245" s="7">
        <f>YEAR(Table1[[#This Row],[Week]]) + IF(MONTH(Table1[[#This Row],[Week]])&gt;=7,1,0)</f>
        <v>2025</v>
      </c>
      <c r="F245">
        <f>CHOOSE(MONTH(Table1[[#This Row],[Week]]),3,3,3,4,4,4,1,1,1,2,2,2)</f>
        <v>4</v>
      </c>
    </row>
    <row r="246" spans="1:6" x14ac:dyDescent="0.25">
      <c r="A246" s="1">
        <v>45775</v>
      </c>
      <c r="B246">
        <v>60</v>
      </c>
      <c r="C246" s="2">
        <v>1005.25</v>
      </c>
      <c r="D246">
        <v>9</v>
      </c>
      <c r="E246" s="7">
        <f>YEAR(Table1[[#This Row],[Week]]) + IF(MONTH(Table1[[#This Row],[Week]])&gt;=7,1,0)</f>
        <v>2025</v>
      </c>
      <c r="F246">
        <f>CHOOSE(MONTH(Table1[[#This Row],[Week]]),3,3,3,4,4,4,1,1,1,2,2,2)</f>
        <v>4</v>
      </c>
    </row>
    <row r="247" spans="1:6" x14ac:dyDescent="0.25">
      <c r="A247" s="1">
        <v>45805</v>
      </c>
      <c r="B247">
        <v>31</v>
      </c>
      <c r="C247" s="2">
        <v>841</v>
      </c>
      <c r="D247">
        <v>6</v>
      </c>
      <c r="E247" s="7">
        <f>YEAR(Table1[[#This Row],[Week]]) + IF(MONTH(Table1[[#This Row],[Week]])&gt;=7,1,0)</f>
        <v>2025</v>
      </c>
      <c r="F247">
        <f>CHOOSE(MONTH(Table1[[#This Row],[Week]]),3,3,3,4,4,4,1,1,1,2,2,2)</f>
        <v>4</v>
      </c>
    </row>
  </sheetData>
  <sortState xmlns:xlrd2="http://schemas.microsoft.com/office/spreadsheetml/2017/richdata2" ref="A2:D42">
    <sortCondition descending="1" ref="A1:A42"/>
  </sortState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BC483-0493-48B4-9924-DBCE9265DF4D}">
  <dimension ref="A3:D36"/>
  <sheetViews>
    <sheetView tabSelected="1" workbookViewId="0">
      <selection activeCell="A3" sqref="A3"/>
    </sheetView>
  </sheetViews>
  <sheetFormatPr defaultRowHeight="15" x14ac:dyDescent="0.25"/>
  <cols>
    <col min="1" max="1" width="13.42578125" bestFit="1" customWidth="1"/>
    <col min="2" max="2" width="12.5703125" bestFit="1" customWidth="1"/>
    <col min="3" max="3" width="14.7109375" bestFit="1" customWidth="1"/>
    <col min="4" max="4" width="20.28515625" bestFit="1" customWidth="1"/>
  </cols>
  <sheetData>
    <row r="3" spans="1:4" x14ac:dyDescent="0.25">
      <c r="A3" s="3" t="s">
        <v>4</v>
      </c>
      <c r="B3" t="s">
        <v>25</v>
      </c>
      <c r="C3" t="s">
        <v>26</v>
      </c>
      <c r="D3" t="s">
        <v>27</v>
      </c>
    </row>
    <row r="4" spans="1:4" x14ac:dyDescent="0.25">
      <c r="A4" s="4">
        <v>2019</v>
      </c>
      <c r="B4" s="6">
        <v>11269.980000000001</v>
      </c>
      <c r="C4" s="7">
        <v>1392</v>
      </c>
      <c r="D4" s="7">
        <v>84</v>
      </c>
    </row>
    <row r="5" spans="1:4" x14ac:dyDescent="0.25">
      <c r="A5" s="5">
        <v>3</v>
      </c>
      <c r="B5" s="6">
        <v>2055.83</v>
      </c>
      <c r="C5" s="7">
        <v>401</v>
      </c>
      <c r="D5" s="7">
        <v>14</v>
      </c>
    </row>
    <row r="6" spans="1:4" x14ac:dyDescent="0.25">
      <c r="A6" s="5">
        <v>4</v>
      </c>
      <c r="B6" s="6">
        <v>9214.1500000000015</v>
      </c>
      <c r="C6" s="7">
        <v>991</v>
      </c>
      <c r="D6" s="7">
        <v>70</v>
      </c>
    </row>
    <row r="7" spans="1:4" x14ac:dyDescent="0.25">
      <c r="A7" s="4">
        <v>2020</v>
      </c>
      <c r="B7" s="6">
        <v>23549.200000000001</v>
      </c>
      <c r="C7" s="7">
        <v>2059</v>
      </c>
      <c r="D7" s="7">
        <v>178</v>
      </c>
    </row>
    <row r="8" spans="1:4" x14ac:dyDescent="0.25">
      <c r="A8" s="5">
        <v>1</v>
      </c>
      <c r="B8" s="6">
        <v>15075.300000000001</v>
      </c>
      <c r="C8" s="7">
        <v>1037</v>
      </c>
      <c r="D8" s="7">
        <v>122</v>
      </c>
    </row>
    <row r="9" spans="1:4" x14ac:dyDescent="0.25">
      <c r="A9" s="5">
        <v>2</v>
      </c>
      <c r="B9" s="6">
        <v>5964.9</v>
      </c>
      <c r="C9" s="7">
        <v>634</v>
      </c>
      <c r="D9" s="7">
        <v>39</v>
      </c>
    </row>
    <row r="10" spans="1:4" x14ac:dyDescent="0.25">
      <c r="A10" s="5">
        <v>3</v>
      </c>
      <c r="B10" s="6">
        <v>2509</v>
      </c>
      <c r="C10" s="7">
        <v>388</v>
      </c>
      <c r="D10" s="7">
        <v>17</v>
      </c>
    </row>
    <row r="11" spans="1:4" x14ac:dyDescent="0.25">
      <c r="A11" s="4">
        <v>2021</v>
      </c>
      <c r="B11" s="6">
        <v>14151.84</v>
      </c>
      <c r="C11" s="7">
        <v>537</v>
      </c>
      <c r="D11" s="7">
        <v>68</v>
      </c>
    </row>
    <row r="12" spans="1:4" x14ac:dyDescent="0.25">
      <c r="A12" s="5">
        <v>1</v>
      </c>
      <c r="B12" s="6">
        <v>951.5</v>
      </c>
      <c r="C12" s="7">
        <v>38</v>
      </c>
      <c r="D12" s="7">
        <v>1</v>
      </c>
    </row>
    <row r="13" spans="1:4" x14ac:dyDescent="0.25">
      <c r="A13" s="5">
        <v>2</v>
      </c>
      <c r="B13" s="6">
        <v>2655.4</v>
      </c>
      <c r="C13" s="7">
        <v>112</v>
      </c>
      <c r="D13" s="7">
        <v>19</v>
      </c>
    </row>
    <row r="14" spans="1:4" x14ac:dyDescent="0.25">
      <c r="A14" s="5">
        <v>3</v>
      </c>
      <c r="B14" s="6">
        <v>3199.5</v>
      </c>
      <c r="C14" s="7">
        <v>150</v>
      </c>
      <c r="D14" s="7">
        <v>15</v>
      </c>
    </row>
    <row r="15" spans="1:4" x14ac:dyDescent="0.25">
      <c r="A15" s="5">
        <v>4</v>
      </c>
      <c r="B15" s="6">
        <v>7345.4400000000005</v>
      </c>
      <c r="C15" s="7">
        <v>237</v>
      </c>
      <c r="D15" s="7">
        <v>33</v>
      </c>
    </row>
    <row r="16" spans="1:4" x14ac:dyDescent="0.25">
      <c r="A16" s="4">
        <v>2022</v>
      </c>
      <c r="B16" s="6">
        <v>33262.990000000005</v>
      </c>
      <c r="C16" s="7">
        <v>1428</v>
      </c>
      <c r="D16" s="7">
        <v>220</v>
      </c>
    </row>
    <row r="17" spans="1:4" x14ac:dyDescent="0.25">
      <c r="A17" s="5">
        <v>1</v>
      </c>
      <c r="B17" s="6">
        <v>14154.55</v>
      </c>
      <c r="C17" s="7">
        <v>590</v>
      </c>
      <c r="D17" s="7">
        <v>90</v>
      </c>
    </row>
    <row r="18" spans="1:4" x14ac:dyDescent="0.25">
      <c r="A18" s="5">
        <v>2</v>
      </c>
      <c r="B18" s="6">
        <v>5485.4000000000005</v>
      </c>
      <c r="C18" s="7">
        <v>318</v>
      </c>
      <c r="D18" s="7">
        <v>45</v>
      </c>
    </row>
    <row r="19" spans="1:4" x14ac:dyDescent="0.25">
      <c r="A19" s="5">
        <v>3</v>
      </c>
      <c r="B19" s="6">
        <v>2825.1000000000004</v>
      </c>
      <c r="C19" s="7">
        <v>158</v>
      </c>
      <c r="D19" s="7">
        <v>22</v>
      </c>
    </row>
    <row r="20" spans="1:4" x14ac:dyDescent="0.25">
      <c r="A20" s="5">
        <v>4</v>
      </c>
      <c r="B20" s="6">
        <v>10797.94</v>
      </c>
      <c r="C20" s="7">
        <v>362</v>
      </c>
      <c r="D20" s="7">
        <v>63</v>
      </c>
    </row>
    <row r="21" spans="1:4" x14ac:dyDescent="0.25">
      <c r="A21" s="4">
        <v>2023</v>
      </c>
      <c r="B21" s="6">
        <v>31976.949999999997</v>
      </c>
      <c r="C21" s="7">
        <v>1594</v>
      </c>
      <c r="D21" s="7">
        <v>244</v>
      </c>
    </row>
    <row r="22" spans="1:4" x14ac:dyDescent="0.25">
      <c r="A22" s="5">
        <v>1</v>
      </c>
      <c r="B22" s="6">
        <v>15084.05</v>
      </c>
      <c r="C22" s="7">
        <v>712</v>
      </c>
      <c r="D22" s="7">
        <v>141</v>
      </c>
    </row>
    <row r="23" spans="1:4" x14ac:dyDescent="0.25">
      <c r="A23" s="5">
        <v>2</v>
      </c>
      <c r="B23" s="6">
        <v>2955.51</v>
      </c>
      <c r="C23" s="7">
        <v>281</v>
      </c>
      <c r="D23" s="7">
        <v>37</v>
      </c>
    </row>
    <row r="24" spans="1:4" x14ac:dyDescent="0.25">
      <c r="A24" s="5">
        <v>3</v>
      </c>
      <c r="B24" s="6">
        <v>5749.05</v>
      </c>
      <c r="C24" s="7">
        <v>250</v>
      </c>
      <c r="D24" s="7">
        <v>24</v>
      </c>
    </row>
    <row r="25" spans="1:4" x14ac:dyDescent="0.25">
      <c r="A25" s="5">
        <v>4</v>
      </c>
      <c r="B25" s="6">
        <v>8188.34</v>
      </c>
      <c r="C25" s="7">
        <v>351</v>
      </c>
      <c r="D25" s="7">
        <v>42</v>
      </c>
    </row>
    <row r="26" spans="1:4" x14ac:dyDescent="0.25">
      <c r="A26" s="4">
        <v>2024</v>
      </c>
      <c r="B26" s="6">
        <v>29012.660000000003</v>
      </c>
      <c r="C26" s="7">
        <v>1290</v>
      </c>
      <c r="D26" s="7">
        <v>245</v>
      </c>
    </row>
    <row r="27" spans="1:4" x14ac:dyDescent="0.25">
      <c r="A27" s="5">
        <v>1</v>
      </c>
      <c r="B27" s="6">
        <v>12489.170000000002</v>
      </c>
      <c r="C27" s="7">
        <v>486</v>
      </c>
      <c r="D27" s="7">
        <v>97</v>
      </c>
    </row>
    <row r="28" spans="1:4" x14ac:dyDescent="0.25">
      <c r="A28" s="5">
        <v>2</v>
      </c>
      <c r="B28" s="6">
        <v>5431.75</v>
      </c>
      <c r="C28" s="7">
        <v>292</v>
      </c>
      <c r="D28" s="7">
        <v>73</v>
      </c>
    </row>
    <row r="29" spans="1:4" x14ac:dyDescent="0.25">
      <c r="A29" s="5">
        <v>3</v>
      </c>
      <c r="B29" s="6">
        <v>4773.09</v>
      </c>
      <c r="C29" s="7">
        <v>251</v>
      </c>
      <c r="D29" s="7">
        <v>36</v>
      </c>
    </row>
    <row r="30" spans="1:4" x14ac:dyDescent="0.25">
      <c r="A30" s="5">
        <v>4</v>
      </c>
      <c r="B30" s="6">
        <v>6318.65</v>
      </c>
      <c r="C30" s="7">
        <v>261</v>
      </c>
      <c r="D30" s="7">
        <v>39</v>
      </c>
    </row>
    <row r="31" spans="1:4" x14ac:dyDescent="0.25">
      <c r="A31" s="4">
        <v>2025</v>
      </c>
      <c r="B31" s="6">
        <v>24058.11</v>
      </c>
      <c r="C31" s="7">
        <v>1755</v>
      </c>
      <c r="D31" s="7">
        <v>282</v>
      </c>
    </row>
    <row r="32" spans="1:4" x14ac:dyDescent="0.25">
      <c r="A32" s="5">
        <v>1</v>
      </c>
      <c r="B32" s="6">
        <v>11241.980000000001</v>
      </c>
      <c r="C32" s="7">
        <v>722</v>
      </c>
      <c r="D32" s="7">
        <v>120</v>
      </c>
    </row>
    <row r="33" spans="1:4" x14ac:dyDescent="0.25">
      <c r="A33" s="5">
        <v>2</v>
      </c>
      <c r="B33" s="6">
        <v>5749.85</v>
      </c>
      <c r="C33" s="7">
        <v>504</v>
      </c>
      <c r="D33" s="7">
        <v>89</v>
      </c>
    </row>
    <row r="34" spans="1:4" x14ac:dyDescent="0.25">
      <c r="A34" s="5">
        <v>3</v>
      </c>
      <c r="B34" s="6">
        <v>4026.03</v>
      </c>
      <c r="C34" s="7">
        <v>274</v>
      </c>
      <c r="D34" s="7">
        <v>38</v>
      </c>
    </row>
    <row r="35" spans="1:4" x14ac:dyDescent="0.25">
      <c r="A35" s="5">
        <v>4</v>
      </c>
      <c r="B35" s="6">
        <v>3040.25</v>
      </c>
      <c r="C35" s="7">
        <v>255</v>
      </c>
      <c r="D35" s="7">
        <v>35</v>
      </c>
    </row>
    <row r="36" spans="1:4" x14ac:dyDescent="0.25">
      <c r="A36" s="4" t="s">
        <v>5</v>
      </c>
      <c r="B36" s="6">
        <v>167281.73000000001</v>
      </c>
      <c r="C36" s="7">
        <v>10055</v>
      </c>
      <c r="D36" s="7">
        <v>1321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D813B-E6DD-43EC-B049-D9DD56696B07}">
  <dimension ref="A1:D81"/>
  <sheetViews>
    <sheetView topLeftCell="A19" workbookViewId="0">
      <selection activeCell="G13" sqref="G13"/>
    </sheetView>
  </sheetViews>
  <sheetFormatPr defaultRowHeight="15" x14ac:dyDescent="0.25"/>
  <cols>
    <col min="1" max="1" width="13.42578125" bestFit="1" customWidth="1"/>
    <col min="2" max="2" width="12.5703125" bestFit="1" customWidth="1"/>
    <col min="3" max="3" width="14.7109375" bestFit="1" customWidth="1"/>
    <col min="4" max="4" width="20.28515625" bestFit="1" customWidth="1"/>
  </cols>
  <sheetData>
    <row r="1" spans="1:4" x14ac:dyDescent="0.25">
      <c r="A1" s="3" t="s">
        <v>4</v>
      </c>
      <c r="B1" t="s">
        <v>25</v>
      </c>
      <c r="C1" t="s">
        <v>26</v>
      </c>
      <c r="D1" t="s">
        <v>27</v>
      </c>
    </row>
    <row r="2" spans="1:4" x14ac:dyDescent="0.25">
      <c r="A2" s="4" t="s">
        <v>6</v>
      </c>
      <c r="B2" s="6">
        <v>32310.18</v>
      </c>
      <c r="C2">
        <v>3063</v>
      </c>
      <c r="D2">
        <v>245</v>
      </c>
    </row>
    <row r="3" spans="1:4" x14ac:dyDescent="0.25">
      <c r="A3" s="5" t="s">
        <v>13</v>
      </c>
      <c r="B3" s="6">
        <v>484.5</v>
      </c>
      <c r="C3">
        <v>82</v>
      </c>
      <c r="D3">
        <v>3</v>
      </c>
    </row>
    <row r="4" spans="1:4" x14ac:dyDescent="0.25">
      <c r="A4" s="5" t="s">
        <v>14</v>
      </c>
      <c r="B4" s="6">
        <v>1235.33</v>
      </c>
      <c r="C4">
        <v>184</v>
      </c>
      <c r="D4">
        <v>4</v>
      </c>
    </row>
    <row r="5" spans="1:4" x14ac:dyDescent="0.25">
      <c r="A5" s="5" t="s">
        <v>15</v>
      </c>
      <c r="B5" s="6">
        <v>336</v>
      </c>
      <c r="C5">
        <v>135</v>
      </c>
      <c r="D5">
        <v>7</v>
      </c>
    </row>
    <row r="6" spans="1:4" x14ac:dyDescent="0.25">
      <c r="A6" s="5" t="s">
        <v>16</v>
      </c>
      <c r="B6" s="6">
        <v>2883.5</v>
      </c>
      <c r="C6">
        <v>405</v>
      </c>
      <c r="D6">
        <v>24</v>
      </c>
    </row>
    <row r="7" spans="1:4" x14ac:dyDescent="0.25">
      <c r="A7" s="5" t="s">
        <v>17</v>
      </c>
      <c r="B7" s="6">
        <v>2247.5300000000002</v>
      </c>
      <c r="C7">
        <v>294</v>
      </c>
      <c r="D7">
        <v>26</v>
      </c>
    </row>
    <row r="8" spans="1:4" x14ac:dyDescent="0.25">
      <c r="A8" s="5" t="s">
        <v>18</v>
      </c>
      <c r="B8" s="6">
        <v>4083.12</v>
      </c>
      <c r="C8">
        <v>292</v>
      </c>
      <c r="D8">
        <v>20</v>
      </c>
    </row>
    <row r="9" spans="1:4" x14ac:dyDescent="0.25">
      <c r="A9" s="5" t="s">
        <v>19</v>
      </c>
      <c r="B9" s="6">
        <v>3568.4</v>
      </c>
      <c r="C9">
        <v>337</v>
      </c>
      <c r="D9">
        <v>14</v>
      </c>
    </row>
    <row r="10" spans="1:4" x14ac:dyDescent="0.25">
      <c r="A10" s="5" t="s">
        <v>20</v>
      </c>
      <c r="B10" s="6">
        <v>6585.6</v>
      </c>
      <c r="C10">
        <v>312</v>
      </c>
      <c r="D10">
        <v>30</v>
      </c>
    </row>
    <row r="11" spans="1:4" x14ac:dyDescent="0.25">
      <c r="A11" s="5" t="s">
        <v>21</v>
      </c>
      <c r="B11" s="6">
        <v>4921.3</v>
      </c>
      <c r="C11">
        <v>388</v>
      </c>
      <c r="D11">
        <v>78</v>
      </c>
    </row>
    <row r="12" spans="1:4" x14ac:dyDescent="0.25">
      <c r="A12" s="5" t="s">
        <v>22</v>
      </c>
      <c r="B12" s="6">
        <v>3720</v>
      </c>
      <c r="C12">
        <v>258</v>
      </c>
      <c r="D12">
        <v>27</v>
      </c>
    </row>
    <row r="13" spans="1:4" x14ac:dyDescent="0.25">
      <c r="A13" s="5" t="s">
        <v>23</v>
      </c>
      <c r="B13" s="6">
        <v>1225.5</v>
      </c>
      <c r="C13">
        <v>168</v>
      </c>
      <c r="D13">
        <v>6</v>
      </c>
    </row>
    <row r="14" spans="1:4" x14ac:dyDescent="0.25">
      <c r="A14" s="5" t="s">
        <v>24</v>
      </c>
      <c r="B14" s="6">
        <v>1019.4</v>
      </c>
      <c r="C14">
        <v>208</v>
      </c>
      <c r="D14">
        <v>6</v>
      </c>
    </row>
    <row r="15" spans="1:4" x14ac:dyDescent="0.25">
      <c r="A15" s="4" t="s">
        <v>7</v>
      </c>
      <c r="B15" s="6">
        <v>6115.9</v>
      </c>
      <c r="C15">
        <v>538</v>
      </c>
      <c r="D15">
        <v>37</v>
      </c>
    </row>
    <row r="16" spans="1:4" x14ac:dyDescent="0.25">
      <c r="A16" s="5" t="s">
        <v>13</v>
      </c>
      <c r="B16" s="6">
        <v>736.5</v>
      </c>
      <c r="C16">
        <v>108</v>
      </c>
      <c r="D16">
        <v>4</v>
      </c>
    </row>
    <row r="17" spans="1:4" x14ac:dyDescent="0.25">
      <c r="A17" s="5" t="s">
        <v>14</v>
      </c>
      <c r="B17" s="6">
        <v>1446.5</v>
      </c>
      <c r="C17">
        <v>134</v>
      </c>
      <c r="D17">
        <v>10</v>
      </c>
    </row>
    <row r="18" spans="1:4" x14ac:dyDescent="0.25">
      <c r="A18" s="5" t="s">
        <v>15</v>
      </c>
      <c r="B18" s="6">
        <v>326</v>
      </c>
      <c r="C18">
        <v>146</v>
      </c>
      <c r="D18">
        <v>3</v>
      </c>
    </row>
    <row r="19" spans="1:4" x14ac:dyDescent="0.25">
      <c r="A19" s="5" t="s">
        <v>21</v>
      </c>
      <c r="B19" s="6">
        <v>951.5</v>
      </c>
      <c r="C19">
        <v>38</v>
      </c>
      <c r="D19">
        <v>1</v>
      </c>
    </row>
    <row r="20" spans="1:4" x14ac:dyDescent="0.25">
      <c r="A20" s="5" t="s">
        <v>22</v>
      </c>
      <c r="B20" s="6">
        <v>1712.9</v>
      </c>
      <c r="C20">
        <v>58</v>
      </c>
      <c r="D20">
        <v>15</v>
      </c>
    </row>
    <row r="21" spans="1:4" x14ac:dyDescent="0.25">
      <c r="A21" s="5" t="s">
        <v>23</v>
      </c>
      <c r="B21" s="6">
        <v>562</v>
      </c>
      <c r="C21">
        <v>37</v>
      </c>
      <c r="D21">
        <v>2</v>
      </c>
    </row>
    <row r="22" spans="1:4" x14ac:dyDescent="0.25">
      <c r="A22" s="5" t="s">
        <v>24</v>
      </c>
      <c r="B22" s="6">
        <v>380.5</v>
      </c>
      <c r="C22">
        <v>17</v>
      </c>
      <c r="D22">
        <v>2</v>
      </c>
    </row>
    <row r="23" spans="1:4" x14ac:dyDescent="0.25">
      <c r="A23" s="4" t="s">
        <v>8</v>
      </c>
      <c r="B23" s="6">
        <v>30184.89</v>
      </c>
      <c r="C23">
        <v>1295</v>
      </c>
      <c r="D23">
        <v>183</v>
      </c>
    </row>
    <row r="24" spans="1:4" x14ac:dyDescent="0.25">
      <c r="A24" s="5" t="s">
        <v>13</v>
      </c>
      <c r="B24" s="6">
        <v>528</v>
      </c>
      <c r="C24">
        <v>34</v>
      </c>
      <c r="D24">
        <v>5</v>
      </c>
    </row>
    <row r="25" spans="1:4" x14ac:dyDescent="0.25">
      <c r="A25" s="5" t="s">
        <v>14</v>
      </c>
      <c r="B25" s="6">
        <v>847.5</v>
      </c>
      <c r="C25">
        <v>34</v>
      </c>
      <c r="D25">
        <v>2</v>
      </c>
    </row>
    <row r="26" spans="1:4" x14ac:dyDescent="0.25">
      <c r="A26" s="5" t="s">
        <v>15</v>
      </c>
      <c r="B26" s="6">
        <v>1824</v>
      </c>
      <c r="C26">
        <v>82</v>
      </c>
      <c r="D26">
        <v>8</v>
      </c>
    </row>
    <row r="27" spans="1:4" x14ac:dyDescent="0.25">
      <c r="A27" s="5" t="s">
        <v>16</v>
      </c>
      <c r="B27" s="6">
        <v>2308.2399999999998</v>
      </c>
      <c r="C27">
        <v>80</v>
      </c>
      <c r="D27">
        <v>13</v>
      </c>
    </row>
    <row r="28" spans="1:4" x14ac:dyDescent="0.25">
      <c r="A28" s="5" t="s">
        <v>17</v>
      </c>
      <c r="B28" s="6">
        <v>1911.6</v>
      </c>
      <c r="C28">
        <v>63</v>
      </c>
      <c r="D28">
        <v>10</v>
      </c>
    </row>
    <row r="29" spans="1:4" x14ac:dyDescent="0.25">
      <c r="A29" s="5" t="s">
        <v>18</v>
      </c>
      <c r="B29" s="6">
        <v>3125.6</v>
      </c>
      <c r="C29">
        <v>94</v>
      </c>
      <c r="D29">
        <v>10</v>
      </c>
    </row>
    <row r="30" spans="1:4" x14ac:dyDescent="0.25">
      <c r="A30" s="5" t="s">
        <v>19</v>
      </c>
      <c r="B30" s="6">
        <v>2727.85</v>
      </c>
      <c r="C30">
        <v>64</v>
      </c>
      <c r="D30">
        <v>11</v>
      </c>
    </row>
    <row r="31" spans="1:4" x14ac:dyDescent="0.25">
      <c r="A31" s="5" t="s">
        <v>20</v>
      </c>
      <c r="B31" s="6">
        <v>7785.2</v>
      </c>
      <c r="C31">
        <v>314</v>
      </c>
      <c r="D31">
        <v>37</v>
      </c>
    </row>
    <row r="32" spans="1:4" x14ac:dyDescent="0.25">
      <c r="A32" s="5" t="s">
        <v>21</v>
      </c>
      <c r="B32" s="6">
        <v>3641.5</v>
      </c>
      <c r="C32">
        <v>212</v>
      </c>
      <c r="D32">
        <v>42</v>
      </c>
    </row>
    <row r="33" spans="1:4" x14ac:dyDescent="0.25">
      <c r="A33" s="5" t="s">
        <v>22</v>
      </c>
      <c r="B33" s="6">
        <v>2855.6</v>
      </c>
      <c r="C33">
        <v>171</v>
      </c>
      <c r="D33">
        <v>26</v>
      </c>
    </row>
    <row r="34" spans="1:4" x14ac:dyDescent="0.25">
      <c r="A34" s="5" t="s">
        <v>23</v>
      </c>
      <c r="B34" s="6">
        <v>2273</v>
      </c>
      <c r="C34">
        <v>121</v>
      </c>
      <c r="D34">
        <v>16</v>
      </c>
    </row>
    <row r="35" spans="1:4" x14ac:dyDescent="0.25">
      <c r="A35" s="5" t="s">
        <v>24</v>
      </c>
      <c r="B35" s="6">
        <v>356.8</v>
      </c>
      <c r="C35">
        <v>26</v>
      </c>
      <c r="D35">
        <v>3</v>
      </c>
    </row>
    <row r="36" spans="1:4" x14ac:dyDescent="0.25">
      <c r="A36" s="4" t="s">
        <v>9</v>
      </c>
      <c r="B36" s="6">
        <v>31662.6</v>
      </c>
      <c r="C36">
        <v>1513</v>
      </c>
      <c r="D36">
        <v>263</v>
      </c>
    </row>
    <row r="37" spans="1:4" x14ac:dyDescent="0.25">
      <c r="A37" s="5" t="s">
        <v>13</v>
      </c>
      <c r="B37" s="6">
        <v>589</v>
      </c>
      <c r="C37">
        <v>33</v>
      </c>
      <c r="D37">
        <v>5</v>
      </c>
    </row>
    <row r="38" spans="1:4" x14ac:dyDescent="0.25">
      <c r="A38" s="5" t="s">
        <v>14</v>
      </c>
      <c r="B38" s="6">
        <v>951.5</v>
      </c>
      <c r="C38">
        <v>54</v>
      </c>
      <c r="D38">
        <v>10</v>
      </c>
    </row>
    <row r="39" spans="1:4" x14ac:dyDescent="0.25">
      <c r="A39" s="5" t="s">
        <v>15</v>
      </c>
      <c r="B39" s="6">
        <v>1284.5999999999999</v>
      </c>
      <c r="C39">
        <v>71</v>
      </c>
      <c r="D39">
        <v>7</v>
      </c>
    </row>
    <row r="40" spans="1:4" x14ac:dyDescent="0.25">
      <c r="A40" s="5" t="s">
        <v>16</v>
      </c>
      <c r="B40" s="6">
        <v>4097.5</v>
      </c>
      <c r="C40">
        <v>127</v>
      </c>
      <c r="D40">
        <v>25</v>
      </c>
    </row>
    <row r="41" spans="1:4" x14ac:dyDescent="0.25">
      <c r="A41" s="5" t="s">
        <v>17</v>
      </c>
      <c r="B41" s="6">
        <v>3369.2</v>
      </c>
      <c r="C41">
        <v>136</v>
      </c>
      <c r="D41">
        <v>18</v>
      </c>
    </row>
    <row r="42" spans="1:4" x14ac:dyDescent="0.25">
      <c r="A42" s="5" t="s">
        <v>18</v>
      </c>
      <c r="B42" s="6">
        <v>3331.24</v>
      </c>
      <c r="C42">
        <v>99</v>
      </c>
      <c r="D42">
        <v>20</v>
      </c>
    </row>
    <row r="43" spans="1:4" x14ac:dyDescent="0.25">
      <c r="A43" s="5" t="s">
        <v>19</v>
      </c>
      <c r="B43" s="6">
        <v>2589.25</v>
      </c>
      <c r="C43">
        <v>65</v>
      </c>
      <c r="D43">
        <v>11</v>
      </c>
    </row>
    <row r="44" spans="1:4" x14ac:dyDescent="0.25">
      <c r="A44" s="5" t="s">
        <v>20</v>
      </c>
      <c r="B44" s="6">
        <v>7692.25</v>
      </c>
      <c r="C44">
        <v>338</v>
      </c>
      <c r="D44">
        <v>60</v>
      </c>
    </row>
    <row r="45" spans="1:4" x14ac:dyDescent="0.25">
      <c r="A45" s="5" t="s">
        <v>21</v>
      </c>
      <c r="B45" s="6">
        <v>4802.55</v>
      </c>
      <c r="C45">
        <v>309</v>
      </c>
      <c r="D45">
        <v>70</v>
      </c>
    </row>
    <row r="46" spans="1:4" x14ac:dyDescent="0.25">
      <c r="A46" s="5" t="s">
        <v>22</v>
      </c>
      <c r="B46" s="6">
        <v>1960</v>
      </c>
      <c r="C46">
        <v>171</v>
      </c>
      <c r="D46">
        <v>25</v>
      </c>
    </row>
    <row r="47" spans="1:4" x14ac:dyDescent="0.25">
      <c r="A47" s="5" t="s">
        <v>23</v>
      </c>
      <c r="B47" s="6">
        <v>475.5</v>
      </c>
      <c r="C47">
        <v>43</v>
      </c>
      <c r="D47">
        <v>4</v>
      </c>
    </row>
    <row r="48" spans="1:4" x14ac:dyDescent="0.25">
      <c r="A48" s="5" t="s">
        <v>24</v>
      </c>
      <c r="B48" s="6">
        <v>520.01</v>
      </c>
      <c r="C48">
        <v>67</v>
      </c>
      <c r="D48">
        <v>8</v>
      </c>
    </row>
    <row r="49" spans="1:4" x14ac:dyDescent="0.25">
      <c r="A49" s="4" t="s">
        <v>10</v>
      </c>
      <c r="B49" s="6">
        <v>31858.31</v>
      </c>
      <c r="C49">
        <v>1379</v>
      </c>
      <c r="D49">
        <v>236</v>
      </c>
    </row>
    <row r="50" spans="1:4" x14ac:dyDescent="0.25">
      <c r="A50" s="5" t="s">
        <v>13</v>
      </c>
      <c r="B50" s="6">
        <v>2084.5</v>
      </c>
      <c r="C50">
        <v>84</v>
      </c>
      <c r="D50">
        <v>13</v>
      </c>
    </row>
    <row r="51" spans="1:4" x14ac:dyDescent="0.25">
      <c r="A51" s="5" t="s">
        <v>14</v>
      </c>
      <c r="B51" s="6">
        <v>1703.55</v>
      </c>
      <c r="C51">
        <v>70</v>
      </c>
      <c r="D51">
        <v>3</v>
      </c>
    </row>
    <row r="52" spans="1:4" x14ac:dyDescent="0.25">
      <c r="A52" s="5" t="s">
        <v>15</v>
      </c>
      <c r="B52" s="6">
        <v>1961</v>
      </c>
      <c r="C52">
        <v>96</v>
      </c>
      <c r="D52">
        <v>8</v>
      </c>
    </row>
    <row r="53" spans="1:4" x14ac:dyDescent="0.25">
      <c r="A53" s="5" t="s">
        <v>16</v>
      </c>
      <c r="B53" s="6">
        <v>1503.75</v>
      </c>
      <c r="C53">
        <v>122</v>
      </c>
      <c r="D53">
        <v>5</v>
      </c>
    </row>
    <row r="54" spans="1:4" x14ac:dyDescent="0.25">
      <c r="A54" s="5" t="s">
        <v>17</v>
      </c>
      <c r="B54" s="6">
        <v>3787</v>
      </c>
      <c r="C54">
        <v>155</v>
      </c>
      <c r="D54">
        <v>19</v>
      </c>
    </row>
    <row r="55" spans="1:4" x14ac:dyDescent="0.25">
      <c r="A55" s="5" t="s">
        <v>18</v>
      </c>
      <c r="B55" s="6">
        <v>2897.59</v>
      </c>
      <c r="C55">
        <v>74</v>
      </c>
      <c r="D55">
        <v>18</v>
      </c>
    </row>
    <row r="56" spans="1:4" x14ac:dyDescent="0.25">
      <c r="A56" s="5" t="s">
        <v>19</v>
      </c>
      <c r="B56" s="6">
        <v>3894.54</v>
      </c>
      <c r="C56">
        <v>132</v>
      </c>
      <c r="D56">
        <v>21</v>
      </c>
    </row>
    <row r="57" spans="1:4" x14ac:dyDescent="0.25">
      <c r="A57" s="5" t="s">
        <v>20</v>
      </c>
      <c r="B57" s="6">
        <v>7352.13</v>
      </c>
      <c r="C57">
        <v>346</v>
      </c>
      <c r="D57">
        <v>59</v>
      </c>
    </row>
    <row r="58" spans="1:4" x14ac:dyDescent="0.25">
      <c r="A58" s="5" t="s">
        <v>21</v>
      </c>
      <c r="B58" s="6">
        <v>1242.5</v>
      </c>
      <c r="C58">
        <v>8</v>
      </c>
      <c r="D58">
        <v>17</v>
      </c>
    </row>
    <row r="59" spans="1:4" x14ac:dyDescent="0.25">
      <c r="A59" s="5" t="s">
        <v>22</v>
      </c>
      <c r="B59" s="6">
        <v>2540</v>
      </c>
      <c r="C59">
        <v>132</v>
      </c>
      <c r="D59">
        <v>45</v>
      </c>
    </row>
    <row r="60" spans="1:4" x14ac:dyDescent="0.25">
      <c r="A60" s="5" t="s">
        <v>23</v>
      </c>
      <c r="B60" s="6">
        <v>2134.25</v>
      </c>
      <c r="C60">
        <v>110</v>
      </c>
      <c r="D60">
        <v>20</v>
      </c>
    </row>
    <row r="61" spans="1:4" x14ac:dyDescent="0.25">
      <c r="A61" s="5" t="s">
        <v>24</v>
      </c>
      <c r="B61" s="6">
        <v>757.5</v>
      </c>
      <c r="C61">
        <v>50</v>
      </c>
      <c r="D61">
        <v>8</v>
      </c>
    </row>
    <row r="62" spans="1:4" x14ac:dyDescent="0.25">
      <c r="A62" s="4" t="s">
        <v>11</v>
      </c>
      <c r="B62" s="6">
        <v>28083.57</v>
      </c>
      <c r="C62">
        <v>1738</v>
      </c>
      <c r="D62">
        <v>284</v>
      </c>
    </row>
    <row r="63" spans="1:4" x14ac:dyDescent="0.25">
      <c r="A63" s="5" t="s">
        <v>13</v>
      </c>
      <c r="B63" s="6">
        <v>898.5</v>
      </c>
      <c r="C63">
        <v>64</v>
      </c>
      <c r="D63">
        <v>4</v>
      </c>
    </row>
    <row r="64" spans="1:4" x14ac:dyDescent="0.25">
      <c r="A64" s="5" t="s">
        <v>14</v>
      </c>
      <c r="B64" s="6">
        <v>2171</v>
      </c>
      <c r="C64">
        <v>94</v>
      </c>
      <c r="D64">
        <v>18</v>
      </c>
    </row>
    <row r="65" spans="1:4" x14ac:dyDescent="0.25">
      <c r="A65" s="5" t="s">
        <v>15</v>
      </c>
      <c r="B65" s="6">
        <v>1703.5900000000001</v>
      </c>
      <c r="C65">
        <v>93</v>
      </c>
      <c r="D65">
        <v>14</v>
      </c>
    </row>
    <row r="66" spans="1:4" x14ac:dyDescent="0.25">
      <c r="A66" s="5" t="s">
        <v>16</v>
      </c>
      <c r="B66" s="6">
        <v>1871.15</v>
      </c>
      <c r="C66">
        <v>114</v>
      </c>
      <c r="D66">
        <v>9</v>
      </c>
    </row>
    <row r="67" spans="1:4" x14ac:dyDescent="0.25">
      <c r="A67" s="5" t="s">
        <v>17</v>
      </c>
      <c r="B67" s="6">
        <v>2685.5</v>
      </c>
      <c r="C67">
        <v>88</v>
      </c>
      <c r="D67">
        <v>15</v>
      </c>
    </row>
    <row r="68" spans="1:4" x14ac:dyDescent="0.25">
      <c r="A68" s="5" t="s">
        <v>18</v>
      </c>
      <c r="B68" s="6">
        <v>1762</v>
      </c>
      <c r="C68">
        <v>59</v>
      </c>
      <c r="D68">
        <v>15</v>
      </c>
    </row>
    <row r="69" spans="1:4" x14ac:dyDescent="0.25">
      <c r="A69" s="5" t="s">
        <v>19</v>
      </c>
      <c r="B69" s="6">
        <v>2286.4700000000003</v>
      </c>
      <c r="C69">
        <v>74</v>
      </c>
      <c r="D69">
        <v>11</v>
      </c>
    </row>
    <row r="70" spans="1:4" x14ac:dyDescent="0.25">
      <c r="A70" s="5" t="s">
        <v>20</v>
      </c>
      <c r="B70" s="6">
        <v>1643.75</v>
      </c>
      <c r="C70">
        <v>32</v>
      </c>
      <c r="D70">
        <v>6</v>
      </c>
    </row>
    <row r="71" spans="1:4" x14ac:dyDescent="0.25">
      <c r="A71" s="5" t="s">
        <v>21</v>
      </c>
      <c r="B71" s="6">
        <v>7311.76</v>
      </c>
      <c r="C71">
        <v>616</v>
      </c>
      <c r="D71">
        <v>103</v>
      </c>
    </row>
    <row r="72" spans="1:4" x14ac:dyDescent="0.25">
      <c r="A72" s="5" t="s">
        <v>22</v>
      </c>
      <c r="B72" s="6">
        <v>3749.6</v>
      </c>
      <c r="C72">
        <v>325</v>
      </c>
      <c r="D72">
        <v>61</v>
      </c>
    </row>
    <row r="73" spans="1:4" x14ac:dyDescent="0.25">
      <c r="A73" s="5" t="s">
        <v>23</v>
      </c>
      <c r="B73" s="6">
        <v>1125.75</v>
      </c>
      <c r="C73">
        <v>98</v>
      </c>
      <c r="D73">
        <v>16</v>
      </c>
    </row>
    <row r="74" spans="1:4" x14ac:dyDescent="0.25">
      <c r="A74" s="5" t="s">
        <v>24</v>
      </c>
      <c r="B74" s="6">
        <v>874.5</v>
      </c>
      <c r="C74">
        <v>81</v>
      </c>
      <c r="D74">
        <v>12</v>
      </c>
    </row>
    <row r="75" spans="1:4" x14ac:dyDescent="0.25">
      <c r="A75" s="4" t="s">
        <v>12</v>
      </c>
      <c r="B75" s="6">
        <v>7066.2800000000007</v>
      </c>
      <c r="C75">
        <v>529</v>
      </c>
      <c r="D75">
        <v>73</v>
      </c>
    </row>
    <row r="76" spans="1:4" x14ac:dyDescent="0.25">
      <c r="A76" s="5" t="s">
        <v>13</v>
      </c>
      <c r="B76" s="6">
        <v>1371</v>
      </c>
      <c r="C76">
        <v>73</v>
      </c>
      <c r="D76">
        <v>15</v>
      </c>
    </row>
    <row r="77" spans="1:4" x14ac:dyDescent="0.25">
      <c r="A77" s="5" t="s">
        <v>14</v>
      </c>
      <c r="B77" s="6">
        <v>363.5</v>
      </c>
      <c r="C77">
        <v>42</v>
      </c>
      <c r="D77">
        <v>4</v>
      </c>
    </row>
    <row r="78" spans="1:4" x14ac:dyDescent="0.25">
      <c r="A78" s="5" t="s">
        <v>15</v>
      </c>
      <c r="B78" s="6">
        <v>2291.5300000000002</v>
      </c>
      <c r="C78">
        <v>159</v>
      </c>
      <c r="D78">
        <v>19</v>
      </c>
    </row>
    <row r="79" spans="1:4" x14ac:dyDescent="0.25">
      <c r="A79" s="5" t="s">
        <v>16</v>
      </c>
      <c r="B79" s="6">
        <v>2199.25</v>
      </c>
      <c r="C79">
        <v>224</v>
      </c>
      <c r="D79">
        <v>29</v>
      </c>
    </row>
    <row r="80" spans="1:4" x14ac:dyDescent="0.25">
      <c r="A80" s="5" t="s">
        <v>17</v>
      </c>
      <c r="B80" s="6">
        <v>841</v>
      </c>
      <c r="C80">
        <v>31</v>
      </c>
      <c r="D80">
        <v>6</v>
      </c>
    </row>
    <row r="81" spans="1:4" x14ac:dyDescent="0.25">
      <c r="A81" s="4" t="s">
        <v>5</v>
      </c>
      <c r="B81" s="6">
        <v>167281.73000000001</v>
      </c>
      <c r="C81">
        <v>10055</v>
      </c>
      <c r="D81">
        <v>1321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8D8EC3D6D284EB3B672348D5958D6" ma:contentTypeVersion="1" ma:contentTypeDescription="Create a new document." ma:contentTypeScope="" ma:versionID="d35e3aafebe4b13ed3f913c9bfbedafc">
  <xsd:schema xmlns:xsd="http://www.w3.org/2001/XMLSchema" xmlns:xs="http://www.w3.org/2001/XMLSchema" xmlns:p="http://schemas.microsoft.com/office/2006/metadata/properties" xmlns:ns3="67ae8d33-db61-49d4-8a04-6ef2f727dafe" targetNamespace="http://schemas.microsoft.com/office/2006/metadata/properties" ma:root="true" ma:fieldsID="849501dcd2e574b35f7dacdc8baa54bb" ns3:_="">
    <xsd:import namespace="67ae8d33-db61-49d4-8a04-6ef2f727daf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e8d33-db61-49d4-8a04-6ef2f727daf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F368ED-3223-4BEB-99D5-CE1259172086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67ae8d33-db61-49d4-8a04-6ef2f727daf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99BD4C-39FC-4FC4-B7F6-98C073E4A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e8d33-db61-49d4-8a04-6ef2f727da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461D88-C4FD-4626-9EC4-7179C60B4F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Digest Data</vt:lpstr>
      <vt:lpstr>FYdata</vt:lpstr>
      <vt:lpstr>Monthlydata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Kwon-allred, Max (FandS)</dc:creator>
  <cp:lastModifiedBy>Kwon-allred, Max (FandS)</cp:lastModifiedBy>
  <dcterms:created xsi:type="dcterms:W3CDTF">2025-06-16T20:36:11Z</dcterms:created>
  <dcterms:modified xsi:type="dcterms:W3CDTF">2025-06-18T16:16:08Z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0x0101004358D8EC3D6D284EB3B672348D5958D6</vt:lpwstr>
  </property>
</Properties>
</file>