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dystumpf/Desktop/"/>
    </mc:Choice>
  </mc:AlternateContent>
  <xr:revisionPtr revIDLastSave="0" documentId="13_ncr:1_{E5A747B5-F97C-0849-87E3-38060DA8FA23}" xr6:coauthVersionLast="47" xr6:coauthVersionMax="47" xr10:uidLastSave="{00000000-0000-0000-0000-000000000000}"/>
  <bookViews>
    <workbookView xWindow="1240" yWindow="1300" windowWidth="28800" windowHeight="16660" xr2:uid="{24550102-40DB-442E-8D38-C5812A48A877}"/>
  </bookViews>
  <sheets>
    <sheet name="clean thermal energ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H17" i="1"/>
  <c r="H16" i="1"/>
  <c r="H13" i="1"/>
  <c r="H12" i="1"/>
  <c r="H11" i="1"/>
  <c r="H10" i="1"/>
  <c r="H9" i="1"/>
  <c r="H8" i="1"/>
  <c r="H6" i="1"/>
  <c r="G17" i="1"/>
</calcChain>
</file>

<file path=xl/sharedStrings.xml><?xml version="1.0" encoding="utf-8"?>
<sst xmlns="http://schemas.openxmlformats.org/spreadsheetml/2006/main" count="93" uniqueCount="66">
  <si>
    <t>building_name</t>
  </si>
  <si>
    <t>building_no</t>
  </si>
  <si>
    <t>no_bores</t>
  </si>
  <si>
    <t>Energy Avoidance</t>
  </si>
  <si>
    <t>B1584</t>
  </si>
  <si>
    <t>Heating</t>
  </si>
  <si>
    <t>Cooling</t>
  </si>
  <si>
    <t>n/a</t>
  </si>
  <si>
    <t>(feet)</t>
  </si>
  <si>
    <t>Campus Instructional Facility</t>
  </si>
  <si>
    <t>bore/loop length</t>
  </si>
  <si>
    <t>?</t>
  </si>
  <si>
    <t>Comments</t>
  </si>
  <si>
    <t>System Install Date</t>
  </si>
  <si>
    <t>Metering Install Date</t>
  </si>
  <si>
    <t>2021-04-00</t>
  </si>
  <si>
    <t>150 avg</t>
  </si>
  <si>
    <t>2021-03-00</t>
  </si>
  <si>
    <t>152?</t>
  </si>
  <si>
    <t>Allerton Park - Evergreen Lodge</t>
  </si>
  <si>
    <t>Allerton Park - Gate House</t>
  </si>
  <si>
    <t>Fruit Research Farm – Administration Building</t>
  </si>
  <si>
    <t>Gable Home</t>
  </si>
  <si>
    <t>RIPE High-Throughput Phenotyping Facility (Greenhouse)</t>
  </si>
  <si>
    <t>Requested data from Tim Mies</t>
  </si>
  <si>
    <t>Requested data from Tugce Baser</t>
  </si>
  <si>
    <t>Data Collection
Time Period</t>
  </si>
  <si>
    <t>tbd</t>
  </si>
  <si>
    <t>Measured MMBtu</t>
  </si>
  <si>
    <t>175 feet/ton (horizontal loop)</t>
  </si>
  <si>
    <t>150 feet/ton (vertical loop)</t>
  </si>
  <si>
    <t>12,000 Btu/h (per ton heating)</t>
  </si>
  <si>
    <t>Notes:</t>
  </si>
  <si>
    <t>8,760 hours per year</t>
  </si>
  <si>
    <t xml:space="preserve">partial record - for last 90 days </t>
  </si>
  <si>
    <t>not being monitored</t>
  </si>
  <si>
    <t>Not online - In design or construction phases</t>
  </si>
  <si>
    <t>Biomass Boiler, Energy Farm</t>
  </si>
  <si>
    <t>Solar Thermal Heating (system no longer working)</t>
  </si>
  <si>
    <t>Kavita and Lalit Bahl Smart Bridge (geopiles)</t>
  </si>
  <si>
    <t>Data collection started May 5, 2024.</t>
  </si>
  <si>
    <t>2024-04-12  to present</t>
  </si>
  <si>
    <t>2024-01-25 to present</t>
  </si>
  <si>
    <t>2023-05-23 to present</t>
  </si>
  <si>
    <t>2024-05-05 to present</t>
  </si>
  <si>
    <t>Tim Mies has data</t>
  </si>
  <si>
    <t>Total</t>
  </si>
  <si>
    <t>Total (future)</t>
  </si>
  <si>
    <t>UTB - Energy Biosciences Institute (Energy Farm)</t>
  </si>
  <si>
    <t>Thermal Energy Systems</t>
  </si>
  <si>
    <t>type</t>
  </si>
  <si>
    <t>HG</t>
  </si>
  <si>
    <t>BG</t>
  </si>
  <si>
    <t>BG = geothermal, boreholes</t>
  </si>
  <si>
    <t>HG = geothermal, horizontal loops</t>
  </si>
  <si>
    <t>T = thermal, not water</t>
  </si>
  <si>
    <t>ST = solar thermal</t>
  </si>
  <si>
    <t>ST</t>
  </si>
  <si>
    <t>T</t>
  </si>
  <si>
    <t>Steven S. Wymer Hall (in construction)</t>
  </si>
  <si>
    <t>Ogura-Sato Annex - Japan House (planned)</t>
  </si>
  <si>
    <t>tons</t>
  </si>
  <si>
    <t>heating</t>
  </si>
  <si>
    <t>Est. MMBtu/hr</t>
  </si>
  <si>
    <t>Thermal Energy</t>
  </si>
  <si>
    <t>Est. MMBtu/year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</si>
</sst>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1" x14ac:knownFonts="1">
    <font>
      <sz val="10"/>
      <color theme="1"/>
      <name val="Arial"/>
      <family val="2"/>
    </font>
    <font>
      <b/>
      <sz val="11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i/>
      <sz val="10"/>
      <color theme="1"/>
      <name val="Aptos"/>
      <family val="2"/>
    </font>
    <font>
      <b/>
      <sz val="12"/>
      <color theme="1"/>
      <name val="Aptos"/>
      <family val="2"/>
    </font>
    <font>
      <i/>
      <sz val="10"/>
      <color theme="1"/>
      <name val="Aptos"/>
      <family val="2"/>
    </font>
    <font>
      <sz val="10"/>
      <name val="Aptos"/>
      <family val="2"/>
    </font>
    <font>
      <b/>
      <sz val="10"/>
      <color theme="1"/>
      <name val="Arial"/>
      <family val="2"/>
    </font>
    <font>
      <b/>
      <sz val="10"/>
      <color theme="1"/>
      <name val="Aptos"/>
    </font>
    <font>
      <sz val="10"/>
      <color theme="1"/>
      <name val="Aptos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64" fontId="3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164" fontId="7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vertical="center"/>
    </xf>
    <xf numFmtId="165" fontId="2" fillId="3" borderId="0" xfId="0" applyNumberFormat="1" applyFon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4" fontId="7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165" fontId="2" fillId="4" borderId="0" xfId="0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5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2" fontId="2" fillId="2" borderId="0" xfId="0" applyNumberFormat="1" applyFont="1" applyFill="1" applyAlignment="1">
      <alignment horizontal="right" vertical="center"/>
    </xf>
    <xf numFmtId="2" fontId="8" fillId="0" borderId="0" xfId="0" applyNumberFormat="1" applyFont="1" applyAlignment="1">
      <alignment horizontal="left"/>
    </xf>
    <xf numFmtId="2" fontId="10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CB4D3-8DF6-41ED-AA8F-A317494C784D}">
  <dimension ref="A1:O31"/>
  <sheetViews>
    <sheetView tabSelected="1" zoomScale="140" zoomScaleNormal="140" workbookViewId="0">
      <selection activeCell="F26" sqref="F26"/>
    </sheetView>
  </sheetViews>
  <sheetFormatPr baseColWidth="10" defaultColWidth="9" defaultRowHeight="14" x14ac:dyDescent="0.2"/>
  <cols>
    <col min="1" max="1" width="11.83203125" style="9" bestFit="1" customWidth="1"/>
    <col min="2" max="2" width="44.83203125" style="6" customWidth="1"/>
    <col min="3" max="3" width="11.1640625" style="2" bestFit="1" customWidth="1"/>
    <col min="4" max="4" width="9.5" style="6" bestFit="1" customWidth="1"/>
    <col min="5" max="5" width="15.33203125" style="6" customWidth="1"/>
    <col min="6" max="6" width="9.5" style="31" customWidth="1"/>
    <col min="7" max="7" width="13" style="31" customWidth="1"/>
    <col min="8" max="8" width="14.1640625" style="31" customWidth="1"/>
    <col min="9" max="9" width="9.6640625" style="8" customWidth="1"/>
    <col min="10" max="10" width="8.83203125" style="8" customWidth="1"/>
    <col min="11" max="11" width="10" style="4" customWidth="1"/>
    <col min="12" max="12" width="9.83203125" style="4" customWidth="1"/>
    <col min="13" max="13" width="10.33203125" style="4" customWidth="1"/>
    <col min="14" max="14" width="10.6640625" style="4" customWidth="1"/>
    <col min="15" max="15" width="32.6640625" style="6" customWidth="1"/>
    <col min="16" max="16384" width="9" style="6"/>
  </cols>
  <sheetData>
    <row r="1" spans="1:15" ht="16" x14ac:dyDescent="0.2">
      <c r="A1" s="17" t="s">
        <v>49</v>
      </c>
    </row>
    <row r="3" spans="1:15" ht="15" x14ac:dyDescent="0.15">
      <c r="A3" s="1" t="s">
        <v>1</v>
      </c>
      <c r="B3" s="5" t="s">
        <v>0</v>
      </c>
      <c r="C3" s="5" t="s">
        <v>50</v>
      </c>
      <c r="D3" s="5" t="s">
        <v>2</v>
      </c>
      <c r="E3" s="5" t="s">
        <v>10</v>
      </c>
      <c r="F3" s="54" t="s">
        <v>61</v>
      </c>
      <c r="G3" s="5" t="s">
        <v>64</v>
      </c>
      <c r="H3" s="5" t="s">
        <v>64</v>
      </c>
      <c r="I3" s="47" t="s">
        <v>3</v>
      </c>
      <c r="J3" s="42"/>
      <c r="K3" s="39" t="s">
        <v>13</v>
      </c>
      <c r="L3" s="39" t="s">
        <v>14</v>
      </c>
      <c r="M3" s="39" t="s">
        <v>26</v>
      </c>
      <c r="N3" s="39"/>
      <c r="O3" s="41" t="s">
        <v>12</v>
      </c>
    </row>
    <row r="4" spans="1:15" x14ac:dyDescent="0.2">
      <c r="E4" s="3" t="s">
        <v>8</v>
      </c>
      <c r="F4" s="55" t="s">
        <v>62</v>
      </c>
      <c r="G4" s="51" t="s">
        <v>63</v>
      </c>
      <c r="H4" s="51" t="s">
        <v>65</v>
      </c>
      <c r="I4" s="48" t="s">
        <v>28</v>
      </c>
      <c r="J4" s="48"/>
      <c r="K4" s="49"/>
      <c r="L4" s="50"/>
      <c r="M4" s="40"/>
      <c r="N4" s="40"/>
      <c r="O4" s="42"/>
    </row>
    <row r="5" spans="1:15" ht="18" customHeight="1" x14ac:dyDescent="0.2">
      <c r="I5" s="12" t="s">
        <v>5</v>
      </c>
      <c r="J5" s="12" t="s">
        <v>6</v>
      </c>
      <c r="K5" s="49"/>
      <c r="L5" s="50"/>
      <c r="M5" s="40"/>
      <c r="N5" s="40"/>
      <c r="O5" s="42"/>
    </row>
    <row r="6" spans="1:15" x14ac:dyDescent="0.2">
      <c r="A6" s="9">
        <v>1258</v>
      </c>
      <c r="B6" s="6" t="s">
        <v>21</v>
      </c>
      <c r="C6" s="2" t="s">
        <v>51</v>
      </c>
      <c r="D6" s="7" t="s">
        <v>7</v>
      </c>
      <c r="E6" s="7">
        <v>2000</v>
      </c>
      <c r="F6" s="56">
        <v>13.33</v>
      </c>
      <c r="G6" s="31">
        <v>0.16</v>
      </c>
      <c r="H6" s="31">
        <f>G6*8760</f>
        <v>1401.6000000000001</v>
      </c>
      <c r="I6" s="8">
        <v>12.5</v>
      </c>
      <c r="J6" s="8">
        <v>0.6</v>
      </c>
      <c r="K6" s="4">
        <v>40118</v>
      </c>
      <c r="L6" s="4">
        <v>45068</v>
      </c>
      <c r="M6" s="43" t="s">
        <v>41</v>
      </c>
      <c r="N6" s="44"/>
    </row>
    <row r="7" spans="1:15" x14ac:dyDescent="0.2">
      <c r="A7" s="9">
        <v>2004</v>
      </c>
      <c r="B7" s="6" t="s">
        <v>19</v>
      </c>
      <c r="C7" s="2" t="s">
        <v>52</v>
      </c>
      <c r="D7" s="11" t="s">
        <v>11</v>
      </c>
      <c r="E7" s="6">
        <v>200</v>
      </c>
      <c r="F7" s="57"/>
      <c r="I7" s="13" t="s">
        <v>7</v>
      </c>
      <c r="J7" s="13" t="s">
        <v>7</v>
      </c>
      <c r="K7" s="4">
        <v>40817</v>
      </c>
      <c r="L7" s="13" t="s">
        <v>7</v>
      </c>
      <c r="M7" s="43" t="s">
        <v>7</v>
      </c>
      <c r="N7" s="44"/>
      <c r="O7" s="6" t="s">
        <v>35</v>
      </c>
    </row>
    <row r="8" spans="1:15" x14ac:dyDescent="0.2">
      <c r="A8" s="9">
        <v>2002</v>
      </c>
      <c r="B8" s="6" t="s">
        <v>20</v>
      </c>
      <c r="C8" s="2" t="s">
        <v>52</v>
      </c>
      <c r="D8" s="7">
        <v>7</v>
      </c>
      <c r="E8" s="6">
        <v>220</v>
      </c>
      <c r="F8" s="56">
        <v>10.27</v>
      </c>
      <c r="G8" s="31">
        <v>0.12</v>
      </c>
      <c r="H8" s="31">
        <f t="shared" ref="H7:H16" si="0">G8*8760</f>
        <v>1051.2</v>
      </c>
      <c r="I8" s="13" t="s">
        <v>7</v>
      </c>
      <c r="J8" s="13" t="s">
        <v>7</v>
      </c>
      <c r="K8" s="4">
        <v>41627</v>
      </c>
      <c r="L8" s="13" t="s">
        <v>7</v>
      </c>
      <c r="M8" s="43" t="s">
        <v>7</v>
      </c>
      <c r="N8" s="44"/>
      <c r="O8" s="6" t="s">
        <v>35</v>
      </c>
    </row>
    <row r="9" spans="1:15" x14ac:dyDescent="0.2">
      <c r="A9" s="9">
        <v>1545</v>
      </c>
      <c r="B9" s="6" t="s">
        <v>9</v>
      </c>
      <c r="C9" s="2" t="s">
        <v>52</v>
      </c>
      <c r="D9" s="7">
        <v>40</v>
      </c>
      <c r="E9" s="6">
        <v>450</v>
      </c>
      <c r="F9" s="56">
        <v>120</v>
      </c>
      <c r="G9" s="31">
        <v>1.44</v>
      </c>
      <c r="H9" s="31">
        <f t="shared" si="0"/>
        <v>12614.4</v>
      </c>
      <c r="I9" s="21" t="s">
        <v>7</v>
      </c>
      <c r="J9" s="20">
        <v>103</v>
      </c>
      <c r="K9" s="10" t="s">
        <v>15</v>
      </c>
      <c r="L9" s="4">
        <v>44727</v>
      </c>
      <c r="M9" s="43" t="s">
        <v>42</v>
      </c>
      <c r="N9" s="44"/>
      <c r="O9" s="19" t="s">
        <v>34</v>
      </c>
    </row>
    <row r="10" spans="1:15" x14ac:dyDescent="0.2">
      <c r="A10" s="9">
        <v>1294</v>
      </c>
      <c r="B10" s="6" t="s">
        <v>22</v>
      </c>
      <c r="C10" s="2" t="s">
        <v>51</v>
      </c>
      <c r="D10" s="7" t="s">
        <v>7</v>
      </c>
      <c r="E10" s="6">
        <v>450</v>
      </c>
      <c r="F10" s="56">
        <v>3</v>
      </c>
      <c r="G10" s="31">
        <v>3.5999999999999997E-2</v>
      </c>
      <c r="H10" s="31">
        <f t="shared" si="0"/>
        <v>315.35999999999996</v>
      </c>
      <c r="I10" s="27"/>
      <c r="J10" s="27"/>
      <c r="K10" s="4">
        <v>44228</v>
      </c>
      <c r="L10" s="4">
        <v>44228</v>
      </c>
      <c r="M10" s="45" t="s">
        <v>27</v>
      </c>
      <c r="N10" s="46"/>
      <c r="O10" s="28" t="s">
        <v>24</v>
      </c>
    </row>
    <row r="11" spans="1:15" x14ac:dyDescent="0.2">
      <c r="A11" s="9" t="s">
        <v>18</v>
      </c>
      <c r="B11" s="6" t="s">
        <v>39</v>
      </c>
      <c r="C11" s="2" t="s">
        <v>52</v>
      </c>
      <c r="D11" s="7">
        <v>4</v>
      </c>
      <c r="E11" s="6">
        <v>60</v>
      </c>
      <c r="F11" s="56">
        <v>1</v>
      </c>
      <c r="G11" s="31">
        <v>1.2E-2</v>
      </c>
      <c r="H11" s="31">
        <f t="shared" si="0"/>
        <v>105.12</v>
      </c>
      <c r="I11" s="23"/>
      <c r="J11" s="23"/>
      <c r="K11" s="4">
        <v>44407</v>
      </c>
      <c r="L11" s="24"/>
      <c r="M11" s="33" t="s">
        <v>27</v>
      </c>
      <c r="N11" s="34"/>
      <c r="O11" s="29" t="s">
        <v>25</v>
      </c>
    </row>
    <row r="12" spans="1:15" x14ac:dyDescent="0.2">
      <c r="A12" s="9" t="s">
        <v>4</v>
      </c>
      <c r="B12" s="6" t="s">
        <v>23</v>
      </c>
      <c r="C12" s="2" t="s">
        <v>52</v>
      </c>
      <c r="D12" s="6">
        <v>32</v>
      </c>
      <c r="E12" s="6">
        <v>300</v>
      </c>
      <c r="F12" s="31">
        <v>64</v>
      </c>
      <c r="G12" s="31">
        <v>0.76800000000000002</v>
      </c>
      <c r="H12" s="31">
        <f t="shared" si="0"/>
        <v>6727.68</v>
      </c>
      <c r="I12" s="8">
        <v>229</v>
      </c>
      <c r="J12" s="8">
        <v>434</v>
      </c>
      <c r="K12" s="10" t="s">
        <v>17</v>
      </c>
      <c r="L12" s="4">
        <v>45069</v>
      </c>
      <c r="M12" s="43" t="s">
        <v>43</v>
      </c>
      <c r="N12" s="44"/>
    </row>
    <row r="13" spans="1:15" x14ac:dyDescent="0.2">
      <c r="A13" s="9">
        <v>1267</v>
      </c>
      <c r="B13" s="6" t="s">
        <v>48</v>
      </c>
      <c r="C13" s="2" t="s">
        <v>52</v>
      </c>
      <c r="D13" s="6">
        <v>4</v>
      </c>
      <c r="E13" s="7" t="s">
        <v>16</v>
      </c>
      <c r="F13" s="31">
        <v>5.3</v>
      </c>
      <c r="G13" s="52">
        <v>6.3600000000000004E-2</v>
      </c>
      <c r="H13" s="52">
        <f t="shared" si="0"/>
        <v>557.13600000000008</v>
      </c>
      <c r="I13" s="22" t="s">
        <v>45</v>
      </c>
      <c r="J13" s="22"/>
      <c r="K13" s="4">
        <v>45393</v>
      </c>
      <c r="L13" s="4">
        <v>45402</v>
      </c>
      <c r="M13" s="35" t="s">
        <v>44</v>
      </c>
      <c r="N13" s="36"/>
      <c r="O13" s="6" t="s">
        <v>40</v>
      </c>
    </row>
    <row r="14" spans="1:15" x14ac:dyDescent="0.2">
      <c r="A14" s="9">
        <v>1291</v>
      </c>
      <c r="B14" s="6" t="s">
        <v>37</v>
      </c>
      <c r="C14" s="2" t="s">
        <v>58</v>
      </c>
      <c r="D14" s="7" t="s">
        <v>7</v>
      </c>
      <c r="E14" s="7" t="s">
        <v>7</v>
      </c>
      <c r="F14" s="56"/>
      <c r="I14" s="22" t="s">
        <v>45</v>
      </c>
      <c r="J14" s="22"/>
      <c r="M14" s="25"/>
      <c r="N14" s="26"/>
    </row>
    <row r="15" spans="1:15" x14ac:dyDescent="0.2">
      <c r="A15" s="9">
        <v>118</v>
      </c>
      <c r="B15" s="6" t="s">
        <v>38</v>
      </c>
      <c r="C15" s="2" t="s">
        <v>57</v>
      </c>
      <c r="D15" s="7" t="s">
        <v>7</v>
      </c>
      <c r="E15" s="7" t="s">
        <v>7</v>
      </c>
      <c r="F15" s="56"/>
      <c r="G15" s="53"/>
      <c r="H15" s="59"/>
      <c r="I15" s="31">
        <v>7.61</v>
      </c>
      <c r="J15" s="32" t="s">
        <v>7</v>
      </c>
      <c r="K15" s="4">
        <v>44500</v>
      </c>
      <c r="L15" s="4">
        <v>44500</v>
      </c>
      <c r="M15" s="4">
        <v>44500</v>
      </c>
      <c r="N15" s="4">
        <v>45170</v>
      </c>
    </row>
    <row r="16" spans="1:15" x14ac:dyDescent="0.2">
      <c r="A16" s="9">
        <v>1582</v>
      </c>
      <c r="B16" s="6" t="s">
        <v>59</v>
      </c>
      <c r="C16" s="2" t="s">
        <v>52</v>
      </c>
      <c r="D16" s="6">
        <v>70</v>
      </c>
      <c r="E16" s="6">
        <v>450</v>
      </c>
      <c r="F16" s="31">
        <v>210</v>
      </c>
      <c r="G16" s="31">
        <v>2.52</v>
      </c>
      <c r="H16" s="31">
        <f t="shared" si="0"/>
        <v>22075.200000000001</v>
      </c>
    </row>
    <row r="17" spans="1:14" x14ac:dyDescent="0.2">
      <c r="E17" s="18" t="s">
        <v>46</v>
      </c>
      <c r="G17" s="53">
        <f>SUM(G6:G16)</f>
        <v>5.1196000000000002</v>
      </c>
      <c r="H17" s="53">
        <f>SUM(H6:H16)</f>
        <v>44847.695999999996</v>
      </c>
    </row>
    <row r="18" spans="1:14" x14ac:dyDescent="0.2">
      <c r="A18" s="37" t="s">
        <v>36</v>
      </c>
      <c r="B18" s="38"/>
      <c r="C18" s="38"/>
      <c r="D18" s="38"/>
      <c r="F18" s="58"/>
    </row>
    <row r="20" spans="1:14" x14ac:dyDescent="0.2">
      <c r="B20" s="6" t="s">
        <v>60</v>
      </c>
      <c r="C20" s="2" t="s">
        <v>52</v>
      </c>
    </row>
    <row r="21" spans="1:14" x14ac:dyDescent="0.2">
      <c r="E21" s="18" t="s">
        <v>47</v>
      </c>
      <c r="G21" s="53">
        <f>SUM(G17:G20)</f>
        <v>5.1196000000000002</v>
      </c>
      <c r="H21" s="53">
        <f>SUM(H17:H20)</f>
        <v>44847.695999999996</v>
      </c>
    </row>
    <row r="22" spans="1:14" x14ac:dyDescent="0.15">
      <c r="A22" s="6"/>
      <c r="E22" s="18"/>
      <c r="G22" s="53"/>
      <c r="H22" s="53"/>
      <c r="I22" s="6"/>
      <c r="J22" s="4"/>
      <c r="N22" s="6"/>
    </row>
    <row r="23" spans="1:14" x14ac:dyDescent="0.2">
      <c r="A23" s="16" t="s">
        <v>32</v>
      </c>
      <c r="B23" s="15"/>
    </row>
    <row r="24" spans="1:14" x14ac:dyDescent="0.2">
      <c r="A24" s="14" t="s">
        <v>33</v>
      </c>
      <c r="B24" s="15"/>
    </row>
    <row r="25" spans="1:14" x14ac:dyDescent="0.2">
      <c r="A25" s="14" t="s">
        <v>29</v>
      </c>
      <c r="B25" s="15"/>
    </row>
    <row r="26" spans="1:14" x14ac:dyDescent="0.2">
      <c r="A26" s="14" t="s">
        <v>30</v>
      </c>
      <c r="B26" s="15"/>
    </row>
    <row r="27" spans="1:14" x14ac:dyDescent="0.2">
      <c r="A27" s="14" t="s">
        <v>31</v>
      </c>
      <c r="B27" s="15"/>
    </row>
    <row r="28" spans="1:14" x14ac:dyDescent="0.2">
      <c r="A28" s="30" t="s">
        <v>53</v>
      </c>
    </row>
    <row r="29" spans="1:14" x14ac:dyDescent="0.2">
      <c r="A29" s="30" t="s">
        <v>54</v>
      </c>
    </row>
    <row r="30" spans="1:14" x14ac:dyDescent="0.2">
      <c r="A30" s="30" t="s">
        <v>55</v>
      </c>
    </row>
    <row r="31" spans="1:14" x14ac:dyDescent="0.2">
      <c r="A31" s="30" t="s">
        <v>56</v>
      </c>
    </row>
  </sheetData>
  <mergeCells count="15">
    <mergeCell ref="M11:N11"/>
    <mergeCell ref="M13:N13"/>
    <mergeCell ref="A18:D18"/>
    <mergeCell ref="M3:N5"/>
    <mergeCell ref="O3:O5"/>
    <mergeCell ref="M6:N6"/>
    <mergeCell ref="M7:N7"/>
    <mergeCell ref="M8:N8"/>
    <mergeCell ref="M9:N9"/>
    <mergeCell ref="M12:N12"/>
    <mergeCell ref="M10:N10"/>
    <mergeCell ref="I4:J4"/>
    <mergeCell ref="K3:K5"/>
    <mergeCell ref="L3:L5"/>
    <mergeCell ref="I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clean thermal energy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 3</dc:creator>
  <cp:lastModifiedBy>Andy Stumpf</cp:lastModifiedBy>
  <dcterms:created xsi:type="dcterms:W3CDTF">2024-04-25T22:28:48Z</dcterms:created>
  <dcterms:modified xsi:type="dcterms:W3CDTF">2025-06-26T22:03:11Z</dcterms:modified>
</cp:coreProperties>
</file>