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812"/>
  <workbookPr autoCompressPictures="0"/>
  <bookViews>
    <workbookView xWindow="0" yWindow="0" windowWidth="25600" windowHeight="1606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46" i="1" l="1"/>
  <c r="F147" i="1"/>
  <c r="F148" i="1"/>
  <c r="F149" i="1"/>
  <c r="F150" i="1"/>
  <c r="F151" i="1"/>
  <c r="F152" i="1"/>
  <c r="F153" i="1"/>
  <c r="F154" i="1"/>
  <c r="F155" i="1"/>
  <c r="F156" i="1"/>
  <c r="F133" i="1"/>
  <c r="F134" i="1"/>
  <c r="F135" i="1"/>
  <c r="F136" i="1"/>
  <c r="F137" i="1"/>
  <c r="F138" i="1"/>
  <c r="F139" i="1"/>
  <c r="F140" i="1"/>
  <c r="F141" i="1"/>
  <c r="F142" i="1"/>
  <c r="F143" i="1"/>
  <c r="F120" i="1"/>
  <c r="F121" i="1"/>
  <c r="F122" i="1"/>
  <c r="F123" i="1"/>
  <c r="F124" i="1"/>
  <c r="F125" i="1"/>
  <c r="F126" i="1"/>
  <c r="F127" i="1"/>
  <c r="F128" i="1"/>
  <c r="F129" i="1"/>
  <c r="F130" i="1"/>
  <c r="F107" i="1"/>
  <c r="F108" i="1"/>
  <c r="F109" i="1"/>
  <c r="F110" i="1"/>
  <c r="F111" i="1"/>
  <c r="F112" i="1"/>
  <c r="F113" i="1"/>
  <c r="F114" i="1"/>
  <c r="F115" i="1"/>
  <c r="F116" i="1"/>
  <c r="F117" i="1"/>
  <c r="F94" i="1"/>
  <c r="F95" i="1"/>
  <c r="F96" i="1"/>
  <c r="F97" i="1"/>
  <c r="F98" i="1"/>
  <c r="F99" i="1"/>
  <c r="F100" i="1"/>
  <c r="F101" i="1"/>
  <c r="F102" i="1"/>
  <c r="F103" i="1"/>
  <c r="F104" i="1"/>
  <c r="F158" i="1"/>
</calcChain>
</file>

<file path=xl/sharedStrings.xml><?xml version="1.0" encoding="utf-8"?>
<sst xmlns="http://schemas.openxmlformats.org/spreadsheetml/2006/main" count="124" uniqueCount="110">
  <si>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</si>
  <si>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</si>
  <si>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</si>
  <si>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</si>
  <si>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</si>
  <si>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</si>
  <si>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</si>
  <si>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</si>
  <si>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</si>
  <si>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</si>
  <si>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</si>
  <si>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</si>
  <si>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</si>
  <si>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</si>
  <si>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</si>
  <si>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</si>
  <si>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</si>
  <si>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</si>
  <si>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</si>
  <si>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</si>
  <si>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</si>
  <si>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</si>
  <si>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</si>
  <si>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</si>
  <si>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</si>
  <si>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</si>
  <si>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</si>
  <si>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</si>
  <si>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</si>
  <si>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</si>
  <si>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</si>
  <si>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</si>
  <si>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</si>
  <si>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</si>
  <si>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</si>
  <si>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</si>
  <si>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</si>
  <si>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</si>
  <si>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</si>
  <si>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</si>
  <si>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</si>
  <si>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</si>
  <si>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</si>
  <si>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</si>
  <si>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</si>
  <si>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</si>
  <si>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</si>
  <si>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</si>
  <si>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</si>
  <si>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</si>
  <si>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</si>
  <si>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</si>
  <si>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</si>
  <si>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</si>
  <si>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</si>
  <si>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</si>
  <si>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</si>
  <si>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</si>
  <si>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</si>
  <si>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</si>
  <si>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</si>
  <si>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Steam: 244.9 CO2lb/klb</t>
  </si>
  <si>
    <t>Chilled Water: 144.6 CO2lb/mmbtu</t>
  </si>
  <si>
    <t>Diesel: 22.2 CO2lb/gallon</t>
  </si>
  <si>
    <t>Gasoline: 19.4 CO2lb/gallon</t>
  </si>
  <si>
    <t>Step II Application</t>
  </si>
  <si>
    <t>How will the project improve the sustainability of the Illinois campus and how will the project go above and beyond campus standards?</t>
  </si>
  <si>
    <t>ENVIRONMENTAL AND ECONOMIC IMPACTS</t>
  </si>
  <si>
    <t>How will impacts be measured in the near and long term? Will there be metering or survey strategies to track outcomes and progress?</t>
  </si>
  <si>
    <t>End of Application</t>
  </si>
  <si>
    <t>What are your outreach goals and how can they be measured?</t>
  </si>
  <si>
    <t xml:space="preserve">Which aspects of sustainability will the project address, and how? Does the project fit within any of the iCAP goals? If so, how does the project go beyond university status quo standards and policies? </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</si>
  <si>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</si>
  <si>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Biomass Heating for Vermicomposting Transplant Greenhouse at the Student Farm</t>
  </si>
  <si>
    <t>Grant</t>
  </si>
  <si>
    <t>Bruce Branham</t>
  </si>
  <si>
    <t>Crop Science</t>
  </si>
  <si>
    <t>bbranham@illinois.edu</t>
  </si>
  <si>
    <t>217-333-7848</t>
  </si>
  <si>
    <t>Anna Tammen</t>
  </si>
  <si>
    <t>802050</t>
  </si>
  <si>
    <t>amtammen@illinois.edu</t>
  </si>
  <si>
    <t>217-333-3422</t>
  </si>
  <si>
    <t>Matt Turino</t>
  </si>
  <si>
    <t>Admin Clerk</t>
  </si>
  <si>
    <t>mturino@gmail.com</t>
  </si>
  <si>
    <t xml:space="preserve">The SSC awarded the Sustainable Student Farm a grant in 2013 to build a transplant greenhouse that also housed a vermicomposting pilot porject with Dining Services. This was meant to test the feasability of collecting pre-consumer food waste from the Dining hall facilities and converting it into worm compost for use on the student farm. In its first year of operation the greenhouse has been heated soley from propane, which is the most common and simplest heating system for these types of greenhouses. The nature of the worms used in this type of composting require an ideal temperature range of 40-80F. In order to attain this, the greenhouse needs to be heated during the winter months. In 2014 the greenhouse consumed approximately 1600 gallons of propane for heating. At an average price of $2 this equals $3200/year in heating costs. By comparison if the biomass furnace is used and can replace 80% of the heating requirements that would only cost $1664/year in heating costs. The main reaplacement fuel would be #2 Shell Corn @ 15% moisture. This is readily available in the midwest and costs on average about $3.5/bushel. It would take about 366 bushels of corn to replace the BTU's provided by the propane. The nature of managing the biomass furnace would allow us to replace only 80% of the heating requirements for the greenhouse. Future development of these furnaces could one day replace the requirement completely. However, the propane system will be kept as a back up. </t>
  </si>
  <si>
    <t xml:space="preserve">The project will be located at the Fruit Research Farm for the Dept. of Crop Science. It will be inside the already built and functioning vermicomposting transplant greenhouse. We have already obtained permission from the research site coordinator and permission from Safety and Compliance for this type of furnace installation. </t>
  </si>
  <si>
    <t>The vermicomposting greenhouse is n existing partnership with UIUC Dining Service. So this will have the indirect effect of improving their sustainability record as well. In addition, we are hoping this creates interest with bioenergy related faculty to develop a comprehensive research project with this system.</t>
  </si>
  <si>
    <t xml:space="preserve">Managing the vermicomposting and transplant production in the greenhouse is an important activity on the student farm. We have approxiamately 200-300 unique student volunteers each academic year participate in farming activities at the farm. While we don't have exact numbers for participating in greenhouse activities. It is an important educational and outreach tool for students. Demonstrating sustainable heating systems and waste recycling creates a laboratory scenario for any students interested in this area. </t>
  </si>
  <si>
    <t>Yes, the student farm has been the benefactor of SSC funding in the past. Most recently the Vermicomposting Transplant greenhouse award.</t>
  </si>
  <si>
    <t>Zack Grant</t>
  </si>
  <si>
    <t>Crop Science/ACES</t>
  </si>
  <si>
    <t>zgrant2@illinois.edu</t>
  </si>
  <si>
    <t>Attain Funding</t>
  </si>
  <si>
    <t>PO Creation for Furnace Purchase</t>
  </si>
  <si>
    <t>Furnace Recieve and Install</t>
  </si>
  <si>
    <t>1 to 2</t>
  </si>
  <si>
    <t xml:space="preserve">Furnace Utilization and Final Report </t>
  </si>
  <si>
    <t>LDJ A-Maize-ing 165,000 Biomass Furnace w/Power Vent and Shipping</t>
  </si>
  <si>
    <t>Polar Heating and Air Furnace Install</t>
  </si>
  <si>
    <t>Bushel of #2 Shell Corn (6 months of start up Fuel)</t>
  </si>
  <si>
    <t>Thermostat and Vent materials</t>
  </si>
  <si>
    <t xml:space="preserve">The only ongoing cost will be the purchase of shell corn for a fuel source. Outside of the requested funding, the student farm would incorporate this into their annual operating expenses. </t>
  </si>
  <si>
    <t>This project mainly addresses limiting CO2 emissions from exisitng buildings on campus. Along that line of logic, any new buidling on campus that seeks to replace a heating source with a net zero heating source should contribute to the ICAP goals.</t>
  </si>
  <si>
    <t>There are apporximately 12.7 lbs of C02 released per gallon of propane burned. If we substitute 1280 gallons of propane burned, then we would prevent 16,256 lbs of C02 being released into the atmosphere. Considering this greenhouse project is also mitigating landfill waste as an outcome to improve campus sustainability, it only makes sense to implement sustainability in the operation if the structure as well.</t>
  </si>
  <si>
    <t xml:space="preserve">There are apporximately 12.7 lbs of C02 released per gallon of propane burned. If we substitute 1280 gallons of propane burned, then we would prevent 16,256 lbs of C02 being released into the atmosphere. </t>
  </si>
  <si>
    <t xml:space="preserve">We will be tracking the amount of corn used as fuel vs. the amount of propane purchased. This will be the metric for our CO2 reduction outcomes. </t>
  </si>
  <si>
    <t xml:space="preserve">This will be heavily blogged on our socail media sites during and post installation.  All tours and future presentations about this project given will include the SSC's contribution. This has become a mainstay of all promotional opportunities on the farm. In addition to any future signage on the structure or the student farm itself. </t>
  </si>
  <si>
    <t>Our main outreach goals will involve engaing the campus community and growers statewide in adapting vermicomposting and biomass heating options for their respective operations. This will mainly be measured by any publications and/or audiences reached via presentaitons from this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</si>
</sst>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quot;$&quot;#,##0.00;&quot;$&quot;\(#,##0.00\)"/>
    <numFmt numFmtId="166" formatCode="[&lt;=9999999]###\-####;\(###\)\ ###\-####"/>
  </numFmts>
  <fonts count="16" x14ac:knownFonts="1">
    <font>
      <sz val="11"/>
      <color theme="1"/>
      <name val="Calibri"/>
      <family val="2"/>
      <scheme val="minor"/>
    </font>
    <font>
      <sz val="11"/>
      <color theme="1"/>
      <name val="Calibri"/>
      <family val="2"/>
      <scheme val="minor"/>
    </font>
    <font>
      <sz val="36"/>
      <color indexed="17"/>
      <name val="Calibri"/>
    </font>
    <font>
      <sz val="12"/>
      <color indexed="8"/>
      <name val="Calibri"/>
    </font>
    <font>
      <b/>
      <sz val="20"/>
      <color rgb="FF000090"/>
      <name val="Calibri"/>
    </font>
    <font>
      <b/>
      <sz val="20"/>
      <color indexed="8"/>
      <name val="Calibri"/>
    </font>
    <font>
      <b/>
      <sz val="12"/>
      <color indexed="8"/>
      <name val="Calibri"/>
    </font>
    <font>
      <b/>
      <sz val="14"/>
      <color indexed="8"/>
      <name val="Calibri"/>
    </font>
    <font>
      <b/>
      <sz val="16"/>
      <color indexed="8"/>
      <name val="Calibri"/>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32">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s>
  <cellStyleXfs count="4">
    <xf numFmtId="0" fontId="0" fillId="0" borderId="0"/>
    <xf numFmtId="164"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32">
    <xf numFmtId="0" fontId="0" fillId="0" borderId="0" xfId="0"/>
    <xf numFmtId="0" fontId="3" fillId="4"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horizontal="left" vertical="center"/>
    </xf>
    <xf numFmtId="0" fontId="5" fillId="3" borderId="1" xfId="0" applyFont="1" applyFill="1" applyBorder="1" applyAlignment="1">
      <alignment horizontal="left" vertical="center"/>
    </xf>
    <xf numFmtId="0" fontId="3" fillId="3" borderId="6" xfId="0" applyFont="1" applyFill="1" applyBorder="1" applyAlignment="1">
      <alignment vertical="center"/>
    </xf>
    <xf numFmtId="165" fontId="3" fillId="5" borderId="7" xfId="0" applyNumberFormat="1" applyFont="1" applyFill="1" applyBorder="1" applyAlignment="1" applyProtection="1">
      <alignment vertical="center"/>
      <protection locked="0"/>
    </xf>
    <xf numFmtId="0" fontId="3" fillId="3" borderId="8" xfId="0" applyFont="1" applyFill="1" applyBorder="1" applyAlignment="1">
      <alignment vertical="center"/>
    </xf>
    <xf numFmtId="0" fontId="3" fillId="3" borderId="9" xfId="0" applyFont="1" applyFill="1" applyBorder="1" applyAlignment="1">
      <alignment vertical="center"/>
    </xf>
    <xf numFmtId="49" fontId="3" fillId="5" borderId="7" xfId="0" applyNumberFormat="1" applyFont="1" applyFill="1" applyBorder="1" applyAlignment="1" applyProtection="1">
      <alignment vertical="center"/>
      <protection locked="0"/>
    </xf>
    <xf numFmtId="0" fontId="3" fillId="3" borderId="13" xfId="0" applyFont="1" applyFill="1" applyBorder="1" applyAlignment="1">
      <alignmen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vertical="center"/>
    </xf>
    <xf numFmtId="0" fontId="3" fillId="3" borderId="1" xfId="0" applyFont="1" applyFill="1" applyBorder="1" applyAlignment="1">
      <alignment vertical="center"/>
    </xf>
    <xf numFmtId="166" fontId="3" fillId="3" borderId="17" xfId="0" applyNumberFormat="1" applyFont="1" applyFill="1" applyBorder="1" applyAlignment="1">
      <alignment horizontal="center" vertical="center"/>
    </xf>
    <xf numFmtId="0" fontId="3" fillId="3" borderId="16" xfId="0" applyFont="1" applyFill="1" applyBorder="1" applyAlignment="1">
      <alignment horizontal="right" vertical="center"/>
    </xf>
    <xf numFmtId="0" fontId="6" fillId="6" borderId="23" xfId="0" applyFont="1" applyFill="1" applyBorder="1" applyAlignment="1" applyProtection="1">
      <alignment horizontal="center" vertical="center"/>
      <protection locked="0"/>
    </xf>
    <xf numFmtId="0" fontId="3" fillId="3" borderId="21" xfId="0" applyFont="1" applyFill="1" applyBorder="1" applyAlignment="1">
      <alignment horizontal="center" vertical="center"/>
    </xf>
    <xf numFmtId="0" fontId="3" fillId="3" borderId="17" xfId="0" applyFont="1" applyFill="1" applyBorder="1" applyAlignment="1">
      <alignment vertical="center"/>
    </xf>
    <xf numFmtId="0" fontId="6" fillId="3" borderId="0" xfId="0" applyFont="1" applyFill="1" applyAlignment="1">
      <alignment horizontal="left" vertical="center"/>
    </xf>
    <xf numFmtId="0" fontId="8" fillId="3" borderId="0" xfId="0" applyFont="1" applyFill="1" applyAlignment="1">
      <alignment vertical="center"/>
    </xf>
    <xf numFmtId="165" fontId="3" fillId="5" borderId="23" xfId="0" applyNumberFormat="1" applyFont="1" applyFill="1" applyBorder="1" applyAlignment="1" applyProtection="1">
      <alignment vertical="center"/>
      <protection locked="0"/>
    </xf>
    <xf numFmtId="3" fontId="3" fillId="5" borderId="23" xfId="0" applyNumberFormat="1" applyFont="1" applyFill="1" applyBorder="1" applyAlignment="1" applyProtection="1">
      <alignment vertical="center"/>
      <protection locked="0"/>
    </xf>
    <xf numFmtId="0" fontId="3" fillId="3" borderId="26" xfId="0" applyFont="1" applyFill="1" applyBorder="1" applyAlignment="1">
      <alignment horizontal="right" vertical="center"/>
    </xf>
    <xf numFmtId="165" fontId="3" fillId="3" borderId="17" xfId="0" applyNumberFormat="1" applyFont="1" applyFill="1" applyBorder="1" applyAlignment="1">
      <alignment horizontal="center" vertical="center"/>
    </xf>
    <xf numFmtId="165" fontId="3" fillId="3" borderId="21" xfId="0" applyNumberFormat="1" applyFont="1" applyFill="1" applyBorder="1" applyAlignment="1">
      <alignment vertical="center"/>
    </xf>
    <xf numFmtId="0" fontId="3" fillId="3" borderId="0" xfId="0" applyFont="1" applyFill="1" applyAlignment="1">
      <alignment horizontal="center" vertical="center"/>
    </xf>
    <xf numFmtId="165" fontId="3" fillId="3" borderId="0" xfId="0" applyNumberFormat="1" applyFont="1" applyFill="1" applyAlignment="1">
      <alignment vertical="center"/>
    </xf>
    <xf numFmtId="165" fontId="3" fillId="3" borderId="4" xfId="0" applyNumberFormat="1" applyFont="1" applyFill="1" applyBorder="1" applyAlignment="1">
      <alignment horizontal="center" vertical="center"/>
    </xf>
    <xf numFmtId="0" fontId="8" fillId="3"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23" xfId="1" applyNumberFormat="1" applyFont="1" applyFill="1" applyBorder="1" applyAlignment="1">
      <alignment wrapText="1"/>
    </xf>
    <xf numFmtId="0" fontId="8" fillId="3" borderId="0" xfId="0" applyFont="1" applyFill="1" applyAlignment="1">
      <alignment horizontal="center" vertical="center"/>
    </xf>
    <xf numFmtId="0" fontId="3" fillId="3" borderId="0" xfId="0" applyFont="1" applyFill="1" applyAlignment="1">
      <alignment horizontal="right" vertical="center"/>
    </xf>
    <xf numFmtId="0" fontId="4" fillId="4" borderId="0" xfId="0" applyFont="1" applyFill="1" applyAlignment="1">
      <alignment horizontal="left" vertical="center"/>
    </xf>
    <xf numFmtId="0" fontId="7" fillId="3" borderId="0" xfId="0" applyFont="1" applyFill="1" applyAlignment="1">
      <alignment horizontal="center" vertical="center"/>
    </xf>
    <xf numFmtId="0" fontId="6" fillId="3" borderId="22" xfId="0" applyFont="1" applyFill="1" applyBorder="1" applyAlignment="1">
      <alignment horizontal="center" vertical="center"/>
    </xf>
    <xf numFmtId="0" fontId="6" fillId="3" borderId="0" xfId="0" applyFont="1" applyFill="1" applyAlignment="1">
      <alignment horizontal="right" vertical="center" wrapText="1"/>
    </xf>
    <xf numFmtId="0" fontId="0" fillId="0" borderId="0" xfId="0" applyBorder="1"/>
    <xf numFmtId="0" fontId="10" fillId="3" borderId="10" xfId="0" applyFont="1" applyFill="1" applyBorder="1" applyAlignment="1">
      <alignment horizontal="left" vertical="center"/>
    </xf>
    <xf numFmtId="0" fontId="12" fillId="4" borderId="0" xfId="0" applyFont="1" applyFill="1" applyAlignment="1">
      <alignment horizontal="left" vertical="center"/>
    </xf>
    <xf numFmtId="0" fontId="0" fillId="0" borderId="23" xfId="1" applyNumberFormat="1" applyFont="1" applyFill="1" applyBorder="1" applyAlignment="1">
      <alignment vertical="center" wrapText="1"/>
    </xf>
    <xf numFmtId="0" fontId="0" fillId="0" borderId="23" xfId="1" applyNumberFormat="1" applyFont="1" applyFill="1" applyBorder="1" applyAlignment="1">
      <alignment horizontal="center" vertical="center" wrapText="1"/>
    </xf>
    <xf numFmtId="0" fontId="0" fillId="0" borderId="0" xfId="0" applyAlignment="1"/>
    <xf numFmtId="0" fontId="0" fillId="6" borderId="0" xfId="1" applyNumberFormat="1" applyFont="1" applyFill="1" applyBorder="1" applyAlignment="1" applyProtection="1">
      <alignment horizontal="center" vertical="center"/>
      <protection locked="0"/>
    </xf>
    <xf numFmtId="0" fontId="14" fillId="6" borderId="23" xfId="2" applyNumberFormat="1" applyFill="1" applyBorder="1" applyAlignment="1" applyProtection="1">
      <alignment horizontal="center" vertical="center"/>
      <protection locked="0"/>
    </xf>
    <xf numFmtId="0" fontId="0" fillId="0" borderId="0" xfId="0" applyAlignment="1">
      <alignment horizontal="center"/>
    </xf>
    <xf numFmtId="0" fontId="13" fillId="3" borderId="0" xfId="0" applyFont="1" applyFill="1" applyAlignment="1">
      <alignment horizontal="center" vertical="center"/>
    </xf>
    <xf numFmtId="0" fontId="10" fillId="3" borderId="0" xfId="0" applyFont="1" applyFill="1" applyAlignment="1">
      <alignment horizontal="center" vertical="center"/>
    </xf>
    <xf numFmtId="0" fontId="9" fillId="3" borderId="17" xfId="0" applyNumberFormat="1" applyFont="1" applyFill="1" applyBorder="1" applyAlignment="1">
      <alignment horizontal="left" vertical="top" wrapText="1"/>
    </xf>
    <xf numFmtId="0" fontId="3" fillId="3" borderId="0" xfId="0" applyFont="1" applyFill="1" applyAlignment="1">
      <alignment horizontal="left" vertical="center"/>
    </xf>
    <xf numFmtId="0" fontId="9" fillId="4" borderId="1" xfId="0" applyFont="1" applyFill="1" applyBorder="1" applyAlignment="1">
      <alignment horizontal="left" wrapText="1"/>
    </xf>
    <xf numFmtId="49" fontId="3" fillId="5" borderId="3" xfId="0" applyNumberFormat="1" applyFont="1" applyFill="1" applyBorder="1" applyAlignment="1" applyProtection="1">
      <alignment horizontal="left" vertical="center" wrapText="1"/>
      <protection locked="0"/>
    </xf>
    <xf numFmtId="49" fontId="3" fillId="5" borderId="4" xfId="0" applyNumberFormat="1" applyFon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22" xfId="1" applyNumberFormat="1" applyFont="1" applyFill="1" applyBorder="1" applyAlignment="1">
      <alignment horizontal="center" wrapText="1"/>
    </xf>
    <xf numFmtId="0" fontId="6"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6" fillId="4" borderId="1" xfId="0" applyFont="1" applyFill="1" applyBorder="1" applyAlignment="1">
      <alignment horizontal="left" wrapText="1"/>
    </xf>
    <xf numFmtId="0" fontId="6" fillId="3" borderId="0" xfId="0" applyNumberFormat="1" applyFont="1" applyFill="1" applyBorder="1" applyAlignment="1">
      <alignment horizontal="left" vertical="top" wrapText="1"/>
    </xf>
    <xf numFmtId="0" fontId="9" fillId="3" borderId="0" xfId="0" applyNumberFormat="1" applyFont="1" applyFill="1" applyBorder="1" applyAlignment="1">
      <alignment horizontal="left" vertical="top" wrapText="1"/>
    </xf>
    <xf numFmtId="0" fontId="3" fillId="3" borderId="0" xfId="0" applyFont="1" applyFill="1" applyAlignment="1">
      <alignment horizontal="left" vertical="center" wrapText="1"/>
    </xf>
    <xf numFmtId="49" fontId="3" fillId="5" borderId="11" xfId="0" applyNumberFormat="1" applyFont="1" applyFill="1" applyBorder="1" applyAlignment="1" applyProtection="1">
      <alignment horizontal="center" vertical="center"/>
      <protection locked="0"/>
    </xf>
    <xf numFmtId="49" fontId="3" fillId="5" borderId="12" xfId="0" applyNumberFormat="1" applyFont="1" applyFill="1" applyBorder="1" applyAlignment="1" applyProtection="1">
      <alignment horizontal="center" vertical="center"/>
      <protection locked="0"/>
    </xf>
    <xf numFmtId="165" fontId="3" fillId="5" borderId="11" xfId="0" applyNumberFormat="1" applyFont="1" applyFill="1" applyBorder="1" applyAlignment="1">
      <alignment horizontal="center" vertical="center"/>
    </xf>
    <xf numFmtId="165" fontId="3" fillId="5" borderId="12" xfId="0" applyNumberFormat="1" applyFont="1" applyFill="1" applyBorder="1" applyAlignment="1">
      <alignment horizontal="center" vertical="center"/>
    </xf>
    <xf numFmtId="165" fontId="3" fillId="3" borderId="27" xfId="0" applyNumberFormat="1" applyFont="1" applyFill="1" applyBorder="1" applyAlignment="1">
      <alignment horizontal="center" vertical="center"/>
    </xf>
    <xf numFmtId="165" fontId="3" fillId="3" borderId="28" xfId="0" applyNumberFormat="1" applyFont="1" applyFill="1" applyBorder="1" applyAlignment="1">
      <alignment horizontal="center" vertical="center"/>
    </xf>
    <xf numFmtId="165" fontId="8" fillId="3" borderId="3" xfId="0" applyNumberFormat="1" applyFont="1" applyFill="1" applyBorder="1" applyAlignment="1">
      <alignment horizontal="center" vertical="center"/>
    </xf>
    <xf numFmtId="165" fontId="8" fillId="3" borderId="5" xfId="0" applyNumberFormat="1" applyFont="1" applyFill="1" applyBorder="1" applyAlignment="1">
      <alignment horizontal="center" vertical="center"/>
    </xf>
    <xf numFmtId="0" fontId="7" fillId="3" borderId="22" xfId="0" applyFont="1" applyFill="1" applyBorder="1" applyAlignment="1">
      <alignment horizontal="left" vertical="center"/>
    </xf>
    <xf numFmtId="165" fontId="3" fillId="3" borderId="3" xfId="0" applyNumberFormat="1"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3" fillId="5" borderId="24" xfId="0" applyNumberFormat="1" applyFont="1" applyFill="1" applyBorder="1" applyAlignment="1">
      <alignment horizontal="center" vertical="center"/>
    </xf>
    <xf numFmtId="165" fontId="3" fillId="5" borderId="25" xfId="0" applyNumberFormat="1" applyFont="1" applyFill="1" applyBorder="1" applyAlignment="1">
      <alignment horizontal="center" vertical="center"/>
    </xf>
    <xf numFmtId="0" fontId="8" fillId="3" borderId="0" xfId="0" applyFont="1" applyFill="1" applyAlignment="1">
      <alignment horizontal="center" vertical="center"/>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14" fontId="3" fillId="5" borderId="11" xfId="0" applyNumberFormat="1" applyFont="1" applyFill="1" applyBorder="1" applyAlignment="1" applyProtection="1">
      <alignment horizontal="center" vertical="center"/>
      <protection locked="0"/>
    </xf>
    <xf numFmtId="14" fontId="3" fillId="5" borderId="12" xfId="0" applyNumberFormat="1" applyFont="1" applyFill="1" applyBorder="1" applyAlignment="1" applyProtection="1">
      <alignment horizontal="center" vertical="center"/>
      <protection locked="0"/>
    </xf>
    <xf numFmtId="16" fontId="3" fillId="5" borderId="11" xfId="0" applyNumberFormat="1" applyFont="1" applyFill="1" applyBorder="1" applyAlignment="1" applyProtection="1">
      <alignment horizontal="center" vertical="center"/>
      <protection locked="0"/>
    </xf>
    <xf numFmtId="0" fontId="7" fillId="3" borderId="22" xfId="0" applyFont="1" applyFill="1" applyBorder="1" applyAlignment="1">
      <alignment horizontal="center" vertical="center"/>
    </xf>
    <xf numFmtId="0" fontId="6" fillId="4" borderId="1" xfId="0" applyFont="1" applyFill="1" applyBorder="1" applyAlignment="1">
      <alignment horizontal="left"/>
    </xf>
    <xf numFmtId="0" fontId="4" fillId="3" borderId="0" xfId="0" applyFont="1" applyFill="1" applyAlignment="1">
      <alignment horizontal="left" vertical="center"/>
    </xf>
    <xf numFmtId="0" fontId="3" fillId="3" borderId="0" xfId="0" applyFont="1" applyFill="1" applyAlignment="1">
      <alignment horizontal="right" vertical="center"/>
    </xf>
    <xf numFmtId="0" fontId="3" fillId="3" borderId="2" xfId="0" applyFont="1" applyFill="1" applyBorder="1" applyAlignment="1">
      <alignment horizontal="right" vertical="center"/>
    </xf>
    <xf numFmtId="166" fontId="3" fillId="5" borderId="3" xfId="0" applyNumberFormat="1" applyFont="1" applyFill="1" applyBorder="1" applyAlignment="1" applyProtection="1">
      <alignment horizontal="center" vertical="center"/>
      <protection locked="0"/>
    </xf>
    <xf numFmtId="166" fontId="3" fillId="5" borderId="5" xfId="0" applyNumberFormat="1" applyFont="1" applyFill="1" applyBorder="1" applyAlignment="1" applyProtection="1">
      <alignment horizontal="center" vertical="center"/>
      <protection locked="0"/>
    </xf>
    <xf numFmtId="0" fontId="4" fillId="4" borderId="0" xfId="0" applyFont="1" applyFill="1" applyAlignment="1">
      <alignment horizontal="left" vertical="center"/>
    </xf>
    <xf numFmtId="0" fontId="6" fillId="4" borderId="1" xfId="0" applyFont="1" applyFill="1" applyBorder="1" applyAlignment="1">
      <alignment horizontal="left" vertical="center"/>
    </xf>
    <xf numFmtId="0" fontId="6"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7" fillId="3" borderId="0" xfId="0" applyFont="1" applyFill="1" applyAlignment="1">
      <alignment horizontal="center" vertical="center"/>
    </xf>
    <xf numFmtId="49" fontId="3" fillId="5" borderId="3" xfId="0" applyNumberFormat="1" applyFont="1" applyFill="1" applyBorder="1" applyAlignment="1" applyProtection="1">
      <alignment horizontal="center" vertical="center"/>
      <protection locked="0"/>
    </xf>
    <xf numFmtId="49" fontId="3" fillId="5" borderId="5" xfId="0" applyNumberFormat="1" applyFont="1" applyFill="1" applyBorder="1" applyAlignment="1" applyProtection="1">
      <alignment horizontal="center" vertical="center"/>
      <protection locked="0"/>
    </xf>
    <xf numFmtId="49" fontId="0" fillId="2" borderId="3" xfId="1" applyNumberFormat="1" applyFont="1" applyFill="1" applyBorder="1" applyAlignment="1" applyProtection="1">
      <alignment horizontal="center" vertical="center"/>
      <protection locked="0"/>
    </xf>
    <xf numFmtId="49" fontId="0" fillId="2" borderId="5" xfId="1" applyNumberFormat="1" applyFont="1" applyFill="1" applyBorder="1" applyAlignment="1" applyProtection="1">
      <alignment horizontal="center" vertical="center"/>
      <protection locked="0"/>
    </xf>
    <xf numFmtId="0" fontId="6" fillId="3" borderId="22" xfId="0" applyFont="1" applyFill="1" applyBorder="1" applyAlignment="1">
      <alignment horizontal="center" vertical="center"/>
    </xf>
    <xf numFmtId="49" fontId="14" fillId="2" borderId="3" xfId="2" applyNumberFormat="1" applyFill="1" applyBorder="1" applyAlignment="1" applyProtection="1">
      <alignment horizontal="center" vertical="center"/>
      <protection locked="0"/>
    </xf>
    <xf numFmtId="0" fontId="6" fillId="3" borderId="0" xfId="0" applyFont="1" applyFill="1" applyAlignment="1">
      <alignment horizontal="right" vertical="center"/>
    </xf>
    <xf numFmtId="0" fontId="6" fillId="3" borderId="2" xfId="0" applyFont="1" applyFill="1" applyBorder="1" applyAlignment="1">
      <alignment horizontal="right"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3" borderId="0" xfId="0" applyFont="1" applyFill="1" applyAlignment="1">
      <alignment horizontal="right" vertical="center" wrapText="1"/>
    </xf>
    <xf numFmtId="0" fontId="6" fillId="3" borderId="2" xfId="0" applyFont="1" applyFill="1" applyBorder="1" applyAlignment="1">
      <alignment horizontal="right" vertical="center" wrapText="1"/>
    </xf>
    <xf numFmtId="49" fontId="3" fillId="5" borderId="8" xfId="0" applyNumberFormat="1" applyFont="1" applyFill="1" applyBorder="1" applyAlignment="1" applyProtection="1">
      <alignment horizontal="center" vertical="center"/>
      <protection locked="0"/>
    </xf>
    <xf numFmtId="49" fontId="3" fillId="5" borderId="30" xfId="0" applyNumberFormat="1" applyFont="1" applyFill="1" applyBorder="1" applyAlignment="1" applyProtection="1">
      <alignment horizontal="center" vertical="center"/>
      <protection locked="0"/>
    </xf>
    <xf numFmtId="49" fontId="3" fillId="5" borderId="29" xfId="0" applyNumberFormat="1" applyFont="1" applyFill="1" applyBorder="1" applyAlignment="1" applyProtection="1">
      <alignment horizontal="center" vertical="center"/>
      <protection locked="0"/>
    </xf>
    <xf numFmtId="49" fontId="3" fillId="5" borderId="31" xfId="0" applyNumberFormat="1"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11" fillId="3" borderId="0" xfId="0" applyFont="1" applyFill="1" applyAlignment="1">
      <alignment horizontal="center"/>
    </xf>
    <xf numFmtId="49" fontId="3" fillId="5" borderId="17" xfId="0" applyNumberFormat="1" applyFont="1" applyFill="1" applyBorder="1" applyAlignment="1" applyProtection="1">
      <alignment horizontal="center" vertical="center" wrapText="1"/>
      <protection locked="0"/>
    </xf>
    <xf numFmtId="49" fontId="3" fillId="5" borderId="30" xfId="0" applyNumberFormat="1" applyFont="1" applyFill="1" applyBorder="1" applyAlignment="1" applyProtection="1">
      <alignment horizontal="center" vertical="center" wrapText="1"/>
      <protection locked="0"/>
    </xf>
    <xf numFmtId="49" fontId="3" fillId="5" borderId="6"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pplyProtection="1">
      <alignment horizontal="center" vertical="center" wrapText="1"/>
      <protection locked="0"/>
    </xf>
    <xf numFmtId="49" fontId="3" fillId="5" borderId="29"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3" fillId="5" borderId="31" xfId="0" applyNumberFormat="1" applyFont="1" applyFill="1" applyBorder="1" applyAlignment="1" applyProtection="1">
      <alignment horizontal="center" vertical="center" wrapText="1"/>
      <protection locked="0"/>
    </xf>
    <xf numFmtId="49" fontId="3" fillId="5" borderId="4" xfId="0" applyNumberFormat="1" applyFont="1" applyFill="1" applyBorder="1" applyAlignment="1" applyProtection="1">
      <alignment horizontal="center" vertical="center"/>
      <protection locked="0"/>
    </xf>
    <xf numFmtId="49" fontId="3" fillId="5" borderId="8" xfId="0" applyNumberFormat="1" applyFont="1" applyFill="1" applyBorder="1" applyAlignment="1" applyProtection="1">
      <alignment horizontal="center" vertical="center" wrapText="1"/>
      <protection locked="0"/>
    </xf>
  </cellXfs>
  <cellStyles count="4">
    <cellStyle name="Comma" xfId="1" builtinId="3"/>
    <cellStyle name="Followed Hyperlink" xfId="3" builtinId="9"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184150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zgrant2@illinois.edu" TargetMode="External"/><Relationship Id="rId4" Type="http://schemas.openxmlformats.org/officeDocument/2006/relationships/drawing" Target="../drawings/drawing1.xml"/><Relationship Id="rId1" Type="http://schemas.openxmlformats.org/officeDocument/2006/relationships/hyperlink" Target="mailto:bbranham@illinois.edu" TargetMode="External"/><Relationship Id="rId2" Type="http://schemas.openxmlformats.org/officeDocument/2006/relationships/hyperlink" Target="mailto:amtammen@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tabSelected="1" zoomScale="80" zoomScaleNormal="80" zoomScalePageLayoutView="80" workbookViewId="0">
      <selection activeCell="D21" sqref="D21"/>
    </sheetView>
  </sheetViews>
  <sheetFormatPr baseColWidth="10" defaultColWidth="8.83203125" defaultRowHeight="14" x14ac:dyDescent="0"/>
  <cols>
    <col min="1" max="1" width="8.83203125" style="50"/>
    <col min="2" max="2" width="25.6640625" customWidth="1"/>
    <col min="3" max="3" width="32.33203125" customWidth="1"/>
    <col min="4" max="4" width="26.5" customWidth="1"/>
    <col min="5" max="7" width="25.6640625" customWidth="1"/>
    <col min="8" max="8" width="58" customWidth="1"/>
    <col min="9" max="9" width="8.83203125" style="45"/>
  </cols>
  <sheetData>
    <row r="1" spans="1:8" ht="72" customHeight="1">
      <c r="A1" s="53"/>
      <c r="B1" s="120"/>
      <c r="C1" s="120"/>
      <c r="D1" s="120"/>
      <c r="E1" s="120"/>
      <c r="F1" s="120"/>
      <c r="G1" s="120"/>
      <c r="H1" s="1"/>
    </row>
    <row r="2" spans="1:8" ht="25">
      <c r="A2" s="53"/>
      <c r="B2" s="121" t="s">
        <v>65</v>
      </c>
      <c r="C2" s="121"/>
      <c r="D2" s="121"/>
      <c r="E2" s="121"/>
      <c r="F2" s="121"/>
      <c r="G2" s="121"/>
      <c r="H2" s="2"/>
    </row>
    <row r="3" spans="1:8" ht="16" thickBot="1">
      <c r="A3" s="53"/>
      <c r="B3" s="2"/>
      <c r="C3" s="2"/>
      <c r="D3" s="2"/>
      <c r="E3" s="2"/>
      <c r="F3" s="2"/>
      <c r="G3" s="2"/>
      <c r="H3" s="2"/>
    </row>
    <row r="4" spans="1:8" ht="15">
      <c r="A4" s="53"/>
      <c r="B4" s="131" t="s">
        <v>72</v>
      </c>
      <c r="C4" s="122"/>
      <c r="D4" s="122"/>
      <c r="E4" s="122"/>
      <c r="F4" s="122"/>
      <c r="G4" s="123"/>
      <c r="H4" s="2"/>
    </row>
    <row r="5" spans="1:8" ht="15">
      <c r="A5" s="53"/>
      <c r="B5" s="124"/>
      <c r="C5" s="125"/>
      <c r="D5" s="125"/>
      <c r="E5" s="125"/>
      <c r="F5" s="125"/>
      <c r="G5" s="126"/>
      <c r="H5" s="2"/>
    </row>
    <row r="6" spans="1:8" ht="15">
      <c r="A6" s="53"/>
      <c r="B6" s="124"/>
      <c r="C6" s="125"/>
      <c r="D6" s="125"/>
      <c r="E6" s="125"/>
      <c r="F6" s="125"/>
      <c r="G6" s="126"/>
      <c r="H6" s="2"/>
    </row>
    <row r="7" spans="1:8" ht="15">
      <c r="A7" s="53"/>
      <c r="B7" s="124"/>
      <c r="C7" s="125"/>
      <c r="D7" s="125"/>
      <c r="E7" s="125"/>
      <c r="F7" s="125"/>
      <c r="G7" s="126"/>
      <c r="H7" s="2"/>
    </row>
    <row r="8" spans="1:8" ht="15">
      <c r="A8" s="53"/>
      <c r="B8" s="124"/>
      <c r="C8" s="125"/>
      <c r="D8" s="125"/>
      <c r="E8" s="125"/>
      <c r="F8" s="125"/>
      <c r="G8" s="126"/>
      <c r="H8" s="2"/>
    </row>
    <row r="9" spans="1:8" ht="15">
      <c r="A9" s="53"/>
      <c r="B9" s="124"/>
      <c r="C9" s="125"/>
      <c r="D9" s="125"/>
      <c r="E9" s="125"/>
      <c r="F9" s="125"/>
      <c r="G9" s="126"/>
      <c r="H9" s="2"/>
    </row>
    <row r="10" spans="1:8" ht="16" thickBot="1">
      <c r="A10" s="53"/>
      <c r="B10" s="127"/>
      <c r="C10" s="128"/>
      <c r="D10" s="128"/>
      <c r="E10" s="128"/>
      <c r="F10" s="128"/>
      <c r="G10" s="129"/>
      <c r="H10" s="2"/>
    </row>
    <row r="11" spans="1:8" ht="25">
      <c r="A11" s="53"/>
      <c r="B11" s="99" t="s">
        <v>0</v>
      </c>
      <c r="C11" s="99"/>
      <c r="D11" s="99"/>
      <c r="E11" s="99"/>
      <c r="F11" s="99"/>
      <c r="G11" s="99"/>
      <c r="H11" s="99"/>
    </row>
    <row r="12" spans="1:8" ht="26" thickBot="1">
      <c r="A12" s="53"/>
      <c r="B12" s="3"/>
      <c r="C12" s="3"/>
      <c r="D12" s="4"/>
      <c r="E12" s="4"/>
      <c r="F12" s="4"/>
      <c r="G12" s="4"/>
      <c r="H12" s="3"/>
    </row>
    <row r="13" spans="1:8" ht="16" thickBot="1">
      <c r="A13" s="53"/>
      <c r="B13" s="110" t="s">
        <v>1</v>
      </c>
      <c r="C13" s="111"/>
      <c r="D13" s="104" t="s">
        <v>73</v>
      </c>
      <c r="E13" s="130"/>
      <c r="F13" s="130"/>
      <c r="G13" s="105"/>
      <c r="H13" s="5"/>
    </row>
    <row r="14" spans="1:8" ht="16" thickBot="1">
      <c r="A14" s="53"/>
      <c r="B14" s="110" t="s">
        <v>2</v>
      </c>
      <c r="C14" s="111"/>
      <c r="D14" s="6">
        <v>8569.5</v>
      </c>
      <c r="E14" s="7"/>
      <c r="F14" s="8"/>
      <c r="G14" s="8"/>
      <c r="H14" s="2"/>
    </row>
    <row r="15" spans="1:8" ht="16" thickBot="1">
      <c r="A15" s="53"/>
      <c r="B15" s="110" t="s">
        <v>3</v>
      </c>
      <c r="C15" s="111"/>
      <c r="D15" s="9" t="s">
        <v>74</v>
      </c>
      <c r="E15" s="46" t="s">
        <v>4</v>
      </c>
      <c r="F15" s="112" t="s">
        <v>5</v>
      </c>
      <c r="G15" s="113"/>
      <c r="H15" s="10"/>
    </row>
    <row r="16" spans="1:8" ht="16.5" customHeight="1">
      <c r="A16" s="53"/>
      <c r="B16" s="114" t="s">
        <v>6</v>
      </c>
      <c r="C16" s="115"/>
      <c r="D16" s="116" t="s">
        <v>7</v>
      </c>
      <c r="E16" s="117"/>
      <c r="F16" s="11" t="s">
        <v>7</v>
      </c>
      <c r="G16" s="12" t="s">
        <v>8</v>
      </c>
      <c r="H16" s="10"/>
    </row>
    <row r="17" spans="1:8" ht="16" thickBot="1">
      <c r="A17" s="53"/>
      <c r="B17" s="114"/>
      <c r="C17" s="115"/>
      <c r="D17" s="118"/>
      <c r="E17" s="119"/>
      <c r="F17" s="13" t="s">
        <v>9</v>
      </c>
      <c r="G17" s="14" t="s">
        <v>10</v>
      </c>
      <c r="H17" s="10"/>
    </row>
    <row r="18" spans="1:8" ht="15">
      <c r="A18" s="53"/>
      <c r="B18" s="44"/>
      <c r="C18" s="44"/>
      <c r="D18" s="15"/>
      <c r="E18" s="16"/>
      <c r="F18" s="17" t="s">
        <v>11</v>
      </c>
      <c r="G18" s="18" t="s">
        <v>12</v>
      </c>
      <c r="H18" s="10"/>
    </row>
    <row r="19" spans="1:8" ht="15">
      <c r="A19" s="53"/>
      <c r="B19" s="2"/>
      <c r="C19" s="2"/>
      <c r="D19" s="2"/>
      <c r="E19" s="2"/>
      <c r="F19" s="19"/>
      <c r="G19" s="19"/>
      <c r="H19" s="2"/>
    </row>
    <row r="20" spans="1:8" ht="25">
      <c r="A20" s="53"/>
      <c r="B20" s="99" t="s">
        <v>13</v>
      </c>
      <c r="C20" s="99"/>
      <c r="D20" s="99"/>
      <c r="E20" s="99"/>
      <c r="F20" s="99"/>
      <c r="G20" s="99"/>
      <c r="H20" s="99"/>
    </row>
    <row r="21" spans="1:8" ht="25">
      <c r="A21" s="53"/>
      <c r="B21" s="3"/>
      <c r="C21" s="3"/>
      <c r="D21" s="3"/>
      <c r="E21" s="3"/>
      <c r="F21" s="3"/>
      <c r="G21" s="3"/>
      <c r="H21" s="3"/>
    </row>
    <row r="22" spans="1:8" ht="26" thickBot="1">
      <c r="A22" s="53"/>
      <c r="B22" s="103" t="s">
        <v>14</v>
      </c>
      <c r="C22" s="103"/>
      <c r="D22" s="4"/>
      <c r="E22" s="4"/>
      <c r="F22" s="3"/>
      <c r="G22" s="3"/>
      <c r="H22" s="3"/>
    </row>
    <row r="23" spans="1:8" ht="16" thickBot="1">
      <c r="A23" s="53"/>
      <c r="B23" s="95" t="s">
        <v>15</v>
      </c>
      <c r="C23" s="96"/>
      <c r="D23" s="104" t="s">
        <v>75</v>
      </c>
      <c r="E23" s="105"/>
      <c r="F23" s="5"/>
      <c r="G23" s="2"/>
      <c r="H23" s="2"/>
    </row>
    <row r="24" spans="1:8" ht="16" thickBot="1">
      <c r="A24" s="53"/>
      <c r="B24" s="95" t="s">
        <v>16</v>
      </c>
      <c r="C24" s="96"/>
      <c r="D24" s="104" t="s">
        <v>76</v>
      </c>
      <c r="E24" s="105"/>
      <c r="F24" s="5"/>
      <c r="G24" s="2"/>
      <c r="H24" s="2"/>
    </row>
    <row r="25" spans="1:8" ht="16" thickBot="1">
      <c r="A25" s="53"/>
      <c r="B25" s="95" t="s">
        <v>17</v>
      </c>
      <c r="C25" s="96"/>
      <c r="D25" s="109" t="s">
        <v>77</v>
      </c>
      <c r="E25" s="107"/>
      <c r="F25" s="5"/>
      <c r="G25" s="2"/>
      <c r="H25" s="2"/>
    </row>
    <row r="26" spans="1:8" ht="16" thickBot="1">
      <c r="A26" s="53"/>
      <c r="B26" s="95" t="s">
        <v>18</v>
      </c>
      <c r="C26" s="96"/>
      <c r="D26" s="97" t="s">
        <v>78</v>
      </c>
      <c r="E26" s="98"/>
      <c r="F26" s="5"/>
      <c r="G26" s="2"/>
      <c r="H26" s="2"/>
    </row>
    <row r="27" spans="1:8" ht="16" thickBot="1">
      <c r="A27" s="53"/>
      <c r="B27" s="95" t="s">
        <v>19</v>
      </c>
      <c r="C27" s="96"/>
      <c r="D27" s="104" t="s">
        <v>80</v>
      </c>
      <c r="E27" s="105"/>
      <c r="F27" s="5"/>
      <c r="G27" s="2"/>
      <c r="H27" s="2"/>
    </row>
    <row r="28" spans="1:8" ht="15">
      <c r="A28" s="53"/>
      <c r="B28" s="40"/>
      <c r="C28" s="40"/>
      <c r="D28" s="15"/>
      <c r="E28" s="15"/>
      <c r="F28" s="2"/>
      <c r="G28" s="2"/>
      <c r="H28" s="2"/>
    </row>
    <row r="29" spans="1:8" ht="19" thickBot="1">
      <c r="A29" s="53"/>
      <c r="B29" s="103" t="s">
        <v>20</v>
      </c>
      <c r="C29" s="103"/>
      <c r="D29" s="20"/>
      <c r="E29" s="20"/>
      <c r="F29" s="2"/>
      <c r="G29" s="2"/>
      <c r="H29" s="2"/>
    </row>
    <row r="30" spans="1:8" ht="16" thickBot="1">
      <c r="A30" s="53"/>
      <c r="B30" s="95" t="s">
        <v>15</v>
      </c>
      <c r="C30" s="96"/>
      <c r="D30" s="104" t="s">
        <v>79</v>
      </c>
      <c r="E30" s="105"/>
      <c r="F30" s="5"/>
      <c r="G30" s="2"/>
      <c r="H30" s="2"/>
    </row>
    <row r="31" spans="1:8" ht="16" thickBot="1">
      <c r="A31" s="53"/>
      <c r="B31" s="95" t="s">
        <v>21</v>
      </c>
      <c r="C31" s="96"/>
      <c r="D31" s="104" t="s">
        <v>84</v>
      </c>
      <c r="E31" s="105"/>
      <c r="F31" s="5"/>
      <c r="G31" s="2"/>
      <c r="H31" s="2"/>
    </row>
    <row r="32" spans="1:8" ht="16" thickBot="1">
      <c r="A32" s="53"/>
      <c r="B32" s="95" t="s">
        <v>22</v>
      </c>
      <c r="C32" s="96"/>
      <c r="D32" s="104" t="s">
        <v>76</v>
      </c>
      <c r="E32" s="105"/>
      <c r="F32" s="5"/>
      <c r="G32" s="2"/>
      <c r="H32" s="2"/>
    </row>
    <row r="33" spans="1:8" ht="16" thickBot="1">
      <c r="A33" s="53"/>
      <c r="B33" s="95" t="s">
        <v>17</v>
      </c>
      <c r="C33" s="96"/>
      <c r="D33" s="109" t="s">
        <v>81</v>
      </c>
      <c r="E33" s="107"/>
      <c r="F33" s="5"/>
      <c r="G33" s="2"/>
      <c r="H33" s="2"/>
    </row>
    <row r="34" spans="1:8" ht="16" thickBot="1">
      <c r="A34" s="53"/>
      <c r="B34" s="95" t="s">
        <v>18</v>
      </c>
      <c r="C34" s="96"/>
      <c r="D34" s="104" t="s">
        <v>82</v>
      </c>
      <c r="E34" s="105"/>
      <c r="F34" s="5"/>
      <c r="G34" s="2"/>
      <c r="H34" s="2"/>
    </row>
    <row r="35" spans="1:8" ht="15">
      <c r="A35" s="53"/>
      <c r="B35" s="40"/>
      <c r="C35" s="40"/>
      <c r="D35" s="21"/>
      <c r="E35" s="21"/>
      <c r="F35" s="1"/>
      <c r="G35" s="1"/>
      <c r="H35" s="1"/>
    </row>
    <row r="36" spans="1:8" ht="15">
      <c r="A36" s="53"/>
      <c r="B36" s="95" t="s">
        <v>23</v>
      </c>
      <c r="C36" s="95"/>
      <c r="D36" s="108" t="s">
        <v>24</v>
      </c>
      <c r="E36" s="108"/>
      <c r="F36" s="43" t="s">
        <v>25</v>
      </c>
      <c r="G36" s="43" t="s">
        <v>26</v>
      </c>
      <c r="H36" s="2"/>
    </row>
    <row r="37" spans="1:8" ht="15">
      <c r="A37" s="53"/>
      <c r="B37" s="40"/>
      <c r="C37" s="22"/>
      <c r="D37" s="101" t="s">
        <v>83</v>
      </c>
      <c r="E37" s="102"/>
      <c r="F37" s="23" t="s">
        <v>76</v>
      </c>
      <c r="G37" s="51" t="s">
        <v>85</v>
      </c>
      <c r="H37" s="10"/>
    </row>
    <row r="38" spans="1:8" ht="15">
      <c r="A38" s="53"/>
      <c r="B38" s="40"/>
      <c r="C38" s="22"/>
      <c r="D38" s="101" t="s">
        <v>91</v>
      </c>
      <c r="E38" s="102"/>
      <c r="F38" s="23" t="s">
        <v>92</v>
      </c>
      <c r="G38" s="52" t="s">
        <v>93</v>
      </c>
      <c r="H38" s="10"/>
    </row>
    <row r="39" spans="1:8" ht="15">
      <c r="A39" s="53"/>
      <c r="B39" s="40"/>
      <c r="C39" s="22"/>
      <c r="D39" s="101"/>
      <c r="E39" s="102"/>
      <c r="F39" s="23"/>
      <c r="G39" s="23"/>
      <c r="H39" s="10"/>
    </row>
    <row r="40" spans="1:8" ht="15">
      <c r="A40" s="53"/>
      <c r="B40" s="40"/>
      <c r="C40" s="22"/>
      <c r="D40" s="101"/>
      <c r="E40" s="102"/>
      <c r="F40" s="23"/>
      <c r="G40" s="23"/>
      <c r="H40" s="10"/>
    </row>
    <row r="41" spans="1:8" ht="15">
      <c r="A41" s="53"/>
      <c r="B41" s="40"/>
      <c r="C41" s="40"/>
      <c r="D41" s="24"/>
      <c r="E41" s="24"/>
      <c r="F41" s="19"/>
      <c r="G41" s="19"/>
      <c r="H41" s="2"/>
    </row>
    <row r="42" spans="1:8" ht="19" thickBot="1">
      <c r="A42" s="53"/>
      <c r="B42" s="103" t="s">
        <v>27</v>
      </c>
      <c r="C42" s="103"/>
      <c r="D42" s="20" t="s">
        <v>28</v>
      </c>
      <c r="E42" s="20"/>
      <c r="F42" s="2"/>
      <c r="G42" s="2"/>
      <c r="H42" s="2"/>
    </row>
    <row r="43" spans="1:8" ht="16" thickBot="1">
      <c r="A43" s="53"/>
      <c r="B43" s="95" t="s">
        <v>15</v>
      </c>
      <c r="C43" s="96"/>
      <c r="D43" s="104"/>
      <c r="E43" s="105"/>
      <c r="F43" s="5"/>
      <c r="G43" s="2"/>
      <c r="H43" s="2"/>
    </row>
    <row r="44" spans="1:8" ht="16" thickBot="1">
      <c r="A44" s="53"/>
      <c r="B44" s="95" t="s">
        <v>17</v>
      </c>
      <c r="C44" s="96"/>
      <c r="D44" s="106"/>
      <c r="E44" s="107"/>
      <c r="F44" s="5"/>
      <c r="G44" s="2"/>
      <c r="H44" s="2"/>
    </row>
    <row r="45" spans="1:8" ht="16" thickBot="1">
      <c r="A45" s="53"/>
      <c r="B45" s="95" t="s">
        <v>18</v>
      </c>
      <c r="C45" s="96"/>
      <c r="D45" s="97"/>
      <c r="E45" s="98"/>
      <c r="F45" s="5"/>
      <c r="G45" s="2"/>
      <c r="H45" s="2"/>
    </row>
    <row r="46" spans="1:8" ht="15">
      <c r="A46" s="53"/>
      <c r="B46" s="40"/>
      <c r="C46" s="40"/>
      <c r="D46" s="25"/>
      <c r="E46" s="25"/>
      <c r="F46" s="2"/>
      <c r="G46" s="2"/>
      <c r="H46" s="2"/>
    </row>
    <row r="47" spans="1:8" ht="15">
      <c r="A47" s="53"/>
      <c r="B47" s="40"/>
      <c r="C47" s="40"/>
      <c r="D47" s="2"/>
      <c r="E47" s="2"/>
      <c r="F47" s="2"/>
      <c r="G47" s="2"/>
      <c r="H47" s="2"/>
    </row>
    <row r="48" spans="1:8" ht="25">
      <c r="A48" s="53"/>
      <c r="B48" s="99" t="s">
        <v>29</v>
      </c>
      <c r="C48" s="99"/>
      <c r="D48" s="99"/>
      <c r="E48" s="99"/>
      <c r="F48" s="99"/>
      <c r="G48" s="99"/>
      <c r="H48" s="99"/>
    </row>
    <row r="49" spans="1:8" ht="15">
      <c r="A49" s="53"/>
      <c r="B49" s="26"/>
      <c r="C49" s="26"/>
      <c r="D49" s="26"/>
      <c r="E49" s="26"/>
      <c r="F49" s="26"/>
      <c r="G49" s="26"/>
      <c r="H49" s="26"/>
    </row>
    <row r="50" spans="1:8" ht="16" thickBot="1">
      <c r="A50" s="53"/>
      <c r="B50" s="100" t="s">
        <v>30</v>
      </c>
      <c r="C50" s="100"/>
      <c r="D50" s="100"/>
      <c r="E50" s="100"/>
      <c r="F50" s="100"/>
      <c r="G50" s="100"/>
      <c r="H50" s="2"/>
    </row>
    <row r="51" spans="1:8" ht="154.5" customHeight="1" thickBot="1">
      <c r="A51" s="53"/>
      <c r="B51" s="59" t="s">
        <v>86</v>
      </c>
      <c r="C51" s="60"/>
      <c r="D51" s="60"/>
      <c r="E51" s="60"/>
      <c r="F51" s="60"/>
      <c r="G51" s="61"/>
      <c r="H51" s="5"/>
    </row>
    <row r="52" spans="1:8" ht="15">
      <c r="A52" s="53"/>
      <c r="B52" s="25"/>
      <c r="C52" s="25"/>
      <c r="D52" s="25"/>
      <c r="E52" s="25"/>
      <c r="F52" s="25"/>
      <c r="G52" s="25"/>
      <c r="H52" s="2"/>
    </row>
    <row r="53" spans="1:8" ht="16.5" customHeight="1" thickBot="1">
      <c r="A53" s="53"/>
      <c r="B53" s="58" t="s">
        <v>66</v>
      </c>
      <c r="C53" s="58"/>
      <c r="D53" s="58"/>
      <c r="E53" s="58"/>
      <c r="F53" s="58"/>
      <c r="G53" s="58"/>
      <c r="H53" s="2"/>
    </row>
    <row r="54" spans="1:8" ht="145.5" customHeight="1" thickBot="1">
      <c r="A54" s="53"/>
      <c r="B54" s="59" t="s">
        <v>105</v>
      </c>
      <c r="C54" s="60"/>
      <c r="D54" s="60"/>
      <c r="E54" s="60"/>
      <c r="F54" s="60"/>
      <c r="G54" s="61"/>
      <c r="H54" s="5"/>
    </row>
    <row r="55" spans="1:8" ht="15">
      <c r="A55" s="53"/>
      <c r="B55" s="25"/>
      <c r="C55" s="25"/>
      <c r="D55" s="25"/>
      <c r="E55" s="25"/>
      <c r="F55" s="25"/>
      <c r="G55" s="25"/>
      <c r="H55" s="2"/>
    </row>
    <row r="56" spans="1:8" ht="33.75" customHeight="1" thickBot="1">
      <c r="A56" s="53"/>
      <c r="B56" s="67" t="s">
        <v>31</v>
      </c>
      <c r="C56" s="67"/>
      <c r="D56" s="67"/>
      <c r="E56" s="67"/>
      <c r="F56" s="67"/>
      <c r="G56" s="67"/>
      <c r="H56" s="2"/>
    </row>
    <row r="57" spans="1:8" ht="163.5" customHeight="1" thickBot="1">
      <c r="A57" s="53"/>
      <c r="B57" s="59" t="s">
        <v>87</v>
      </c>
      <c r="C57" s="60"/>
      <c r="D57" s="60"/>
      <c r="E57" s="60"/>
      <c r="F57" s="60"/>
      <c r="G57" s="61"/>
      <c r="H57" s="5"/>
    </row>
    <row r="58" spans="1:8" ht="15">
      <c r="A58" s="53"/>
      <c r="B58" s="25"/>
      <c r="C58" s="25"/>
      <c r="D58" s="25"/>
      <c r="E58" s="25"/>
      <c r="F58" s="25"/>
      <c r="G58" s="25"/>
      <c r="H58" s="2"/>
    </row>
    <row r="59" spans="1:8" ht="51" customHeight="1" thickBot="1">
      <c r="A59" s="53"/>
      <c r="B59" s="67" t="s">
        <v>32</v>
      </c>
      <c r="C59" s="67"/>
      <c r="D59" s="67"/>
      <c r="E59" s="67"/>
      <c r="F59" s="67"/>
      <c r="G59" s="67"/>
      <c r="H59" s="2"/>
    </row>
    <row r="60" spans="1:8" ht="152.25" customHeight="1" thickBot="1">
      <c r="A60" s="53"/>
      <c r="B60" s="59" t="s">
        <v>88</v>
      </c>
      <c r="C60" s="60"/>
      <c r="D60" s="60"/>
      <c r="E60" s="60"/>
      <c r="F60" s="60"/>
      <c r="G60" s="61"/>
      <c r="H60" s="5"/>
    </row>
    <row r="61" spans="1:8" ht="15">
      <c r="A61" s="53"/>
      <c r="B61" s="25"/>
      <c r="C61" s="25"/>
      <c r="D61" s="25"/>
      <c r="E61" s="25"/>
      <c r="F61" s="25"/>
      <c r="G61" s="25"/>
      <c r="H61" s="2"/>
    </row>
    <row r="62" spans="1:8" ht="16" thickBot="1">
      <c r="A62" s="53"/>
      <c r="B62" s="93" t="s">
        <v>33</v>
      </c>
      <c r="C62" s="93"/>
      <c r="D62" s="93"/>
      <c r="E62" s="93"/>
      <c r="F62" s="93"/>
      <c r="G62" s="93"/>
      <c r="H62" s="2"/>
    </row>
    <row r="63" spans="1:8" ht="129" customHeight="1" thickBot="1">
      <c r="A63" s="53"/>
      <c r="B63" s="59" t="s">
        <v>89</v>
      </c>
      <c r="C63" s="60"/>
      <c r="D63" s="60"/>
      <c r="E63" s="60"/>
      <c r="F63" s="60"/>
      <c r="G63" s="61"/>
      <c r="H63" s="5"/>
    </row>
    <row r="64" spans="1:8" ht="15">
      <c r="A64" s="53"/>
      <c r="B64" s="25"/>
      <c r="C64" s="25"/>
      <c r="D64" s="25"/>
      <c r="E64" s="25"/>
      <c r="F64" s="25"/>
      <c r="G64" s="25"/>
      <c r="H64" s="2"/>
    </row>
    <row r="65" spans="1:8" ht="16" thickBot="1">
      <c r="A65" s="53"/>
      <c r="B65" s="93" t="s">
        <v>34</v>
      </c>
      <c r="C65" s="93"/>
      <c r="D65" s="93"/>
      <c r="E65" s="93"/>
      <c r="F65" s="93"/>
      <c r="G65" s="93"/>
      <c r="H65" s="2"/>
    </row>
    <row r="66" spans="1:8" ht="114" customHeight="1" thickBot="1">
      <c r="A66" s="53"/>
      <c r="B66" s="59" t="s">
        <v>90</v>
      </c>
      <c r="C66" s="60"/>
      <c r="D66" s="60"/>
      <c r="E66" s="60"/>
      <c r="F66" s="60"/>
      <c r="G66" s="61"/>
      <c r="H66" s="5"/>
    </row>
    <row r="67" spans="1:8" ht="15">
      <c r="A67" s="53"/>
      <c r="B67" s="25"/>
      <c r="C67" s="25"/>
      <c r="D67" s="25"/>
      <c r="E67" s="25"/>
      <c r="F67" s="25"/>
      <c r="G67" s="25"/>
      <c r="H67" s="2"/>
    </row>
    <row r="68" spans="1:8" ht="15">
      <c r="A68" s="53"/>
      <c r="B68" s="2"/>
      <c r="C68" s="2"/>
      <c r="D68" s="2"/>
      <c r="E68" s="2"/>
      <c r="F68" s="2"/>
      <c r="G68" s="2"/>
      <c r="H68" s="2"/>
    </row>
    <row r="69" spans="1:8" ht="25">
      <c r="A69" s="53"/>
      <c r="B69" s="94" t="s">
        <v>35</v>
      </c>
      <c r="C69" s="94"/>
      <c r="D69" s="94"/>
      <c r="E69" s="94"/>
      <c r="F69" s="94"/>
      <c r="G69" s="94"/>
      <c r="H69" s="94"/>
    </row>
    <row r="70" spans="1:8" ht="15">
      <c r="A70" s="53"/>
      <c r="B70" s="57" t="s">
        <v>36</v>
      </c>
      <c r="C70" s="57"/>
      <c r="D70" s="57"/>
      <c r="E70" s="57"/>
      <c r="F70" s="57"/>
      <c r="G70" s="57"/>
      <c r="H70" s="2"/>
    </row>
    <row r="71" spans="1:8" ht="15">
      <c r="A71" s="53"/>
      <c r="B71" s="2"/>
      <c r="C71" s="2"/>
      <c r="D71" s="2"/>
      <c r="E71" s="2"/>
      <c r="F71" s="2"/>
      <c r="G71" s="2"/>
      <c r="H71" s="2"/>
    </row>
    <row r="72" spans="1:8" ht="20">
      <c r="A72" s="53"/>
      <c r="B72" s="27" t="s">
        <v>37</v>
      </c>
      <c r="C72" s="2"/>
      <c r="D72" s="2"/>
      <c r="E72" s="2"/>
      <c r="F72" s="2"/>
      <c r="G72" s="2"/>
      <c r="H72" s="2"/>
    </row>
    <row r="73" spans="1:8" ht="37.5" customHeight="1">
      <c r="A73" s="53"/>
      <c r="B73" s="70" t="s">
        <v>38</v>
      </c>
      <c r="C73" s="70"/>
      <c r="D73" s="70"/>
      <c r="E73" s="70"/>
      <c r="F73" s="70"/>
      <c r="G73" s="70"/>
      <c r="H73" s="2"/>
    </row>
    <row r="74" spans="1:8" ht="15">
      <c r="A74" s="53"/>
      <c r="B74" s="2"/>
      <c r="C74" s="2"/>
      <c r="D74" s="2"/>
      <c r="E74" s="2"/>
      <c r="F74" s="2"/>
      <c r="G74" s="2"/>
      <c r="H74" s="2"/>
    </row>
    <row r="75" spans="1:8" ht="18">
      <c r="A75" s="53"/>
      <c r="B75" s="92" t="s">
        <v>39</v>
      </c>
      <c r="C75" s="92"/>
      <c r="D75" s="92" t="s">
        <v>40</v>
      </c>
      <c r="E75" s="92"/>
      <c r="F75" s="92" t="s">
        <v>41</v>
      </c>
      <c r="G75" s="92"/>
      <c r="H75" s="2"/>
    </row>
    <row r="76" spans="1:8" ht="15">
      <c r="A76" s="53"/>
      <c r="B76" s="85" t="s">
        <v>94</v>
      </c>
      <c r="C76" s="86"/>
      <c r="D76" s="85">
        <v>1</v>
      </c>
      <c r="E76" s="86"/>
      <c r="F76" s="89">
        <v>42036</v>
      </c>
      <c r="G76" s="90"/>
      <c r="H76" s="10"/>
    </row>
    <row r="77" spans="1:8" ht="15">
      <c r="A77" s="53"/>
      <c r="B77" s="85" t="s">
        <v>95</v>
      </c>
      <c r="C77" s="86"/>
      <c r="D77" s="85">
        <v>1</v>
      </c>
      <c r="E77" s="86"/>
      <c r="F77" s="89">
        <v>42043</v>
      </c>
      <c r="G77" s="90"/>
      <c r="H77" s="10"/>
    </row>
    <row r="78" spans="1:8" ht="15">
      <c r="A78" s="53"/>
      <c r="B78" s="85" t="s">
        <v>96</v>
      </c>
      <c r="C78" s="86"/>
      <c r="D78" s="91" t="s">
        <v>97</v>
      </c>
      <c r="E78" s="86"/>
      <c r="F78" s="89">
        <v>42063</v>
      </c>
      <c r="G78" s="90"/>
      <c r="H78" s="10"/>
    </row>
    <row r="79" spans="1:8" ht="15">
      <c r="A79" s="53"/>
      <c r="B79" s="85" t="s">
        <v>98</v>
      </c>
      <c r="C79" s="86"/>
      <c r="D79" s="85">
        <v>1</v>
      </c>
      <c r="E79" s="86"/>
      <c r="F79" s="89">
        <v>42428</v>
      </c>
      <c r="G79" s="86"/>
      <c r="H79" s="10"/>
    </row>
    <row r="80" spans="1:8" ht="15">
      <c r="A80" s="53"/>
      <c r="B80" s="85"/>
      <c r="C80" s="86"/>
      <c r="D80" s="85"/>
      <c r="E80" s="86"/>
      <c r="F80" s="89"/>
      <c r="G80" s="90"/>
      <c r="H80" s="10"/>
    </row>
    <row r="81" spans="1:8" ht="15">
      <c r="A81" s="53"/>
      <c r="B81" s="85"/>
      <c r="C81" s="86"/>
      <c r="D81" s="85"/>
      <c r="E81" s="86"/>
      <c r="F81" s="85"/>
      <c r="G81" s="86"/>
      <c r="H81" s="10"/>
    </row>
    <row r="82" spans="1:8" ht="15">
      <c r="A82" s="53"/>
      <c r="B82" s="85"/>
      <c r="C82" s="86"/>
      <c r="D82" s="85"/>
      <c r="E82" s="86"/>
      <c r="F82" s="89"/>
      <c r="G82" s="90"/>
      <c r="H82" s="10"/>
    </row>
    <row r="83" spans="1:8" ht="15">
      <c r="A83" s="53"/>
      <c r="B83" s="85"/>
      <c r="C83" s="86"/>
      <c r="D83" s="85"/>
      <c r="E83" s="86"/>
      <c r="F83" s="89"/>
      <c r="G83" s="90"/>
      <c r="H83" s="10"/>
    </row>
    <row r="84" spans="1:8" ht="15">
      <c r="A84" s="53"/>
      <c r="B84" s="85"/>
      <c r="C84" s="86"/>
      <c r="D84" s="85"/>
      <c r="E84" s="86"/>
      <c r="F84" s="85"/>
      <c r="G84" s="86"/>
      <c r="H84" s="10"/>
    </row>
    <row r="85" spans="1:8" ht="15">
      <c r="A85" s="53"/>
      <c r="B85" s="85"/>
      <c r="C85" s="86"/>
      <c r="D85" s="85"/>
      <c r="E85" s="86"/>
      <c r="F85" s="85"/>
      <c r="G85" s="86"/>
      <c r="H85" s="10"/>
    </row>
    <row r="86" spans="1:8" ht="15">
      <c r="A86" s="53"/>
      <c r="B86" s="87"/>
      <c r="C86" s="88"/>
      <c r="D86" s="87"/>
      <c r="E86" s="88"/>
      <c r="F86" s="87"/>
      <c r="G86" s="88"/>
      <c r="H86" s="10"/>
    </row>
    <row r="87" spans="1:8" ht="15">
      <c r="A87" s="53"/>
      <c r="B87" s="19"/>
      <c r="C87" s="19"/>
      <c r="D87" s="19"/>
      <c r="E87" s="19"/>
      <c r="F87" s="19"/>
      <c r="G87" s="19"/>
      <c r="H87" s="2"/>
    </row>
    <row r="88" spans="1:8" ht="20">
      <c r="A88" s="53"/>
      <c r="B88" s="27" t="s">
        <v>42</v>
      </c>
      <c r="C88" s="2"/>
      <c r="D88" s="2"/>
      <c r="E88" s="2"/>
      <c r="F88" s="2"/>
      <c r="G88" s="2"/>
      <c r="H88" s="2"/>
    </row>
    <row r="89" spans="1:8" ht="36" customHeight="1">
      <c r="A89" s="53"/>
      <c r="B89" s="70" t="s">
        <v>43</v>
      </c>
      <c r="C89" s="70"/>
      <c r="D89" s="70"/>
      <c r="E89" s="70"/>
      <c r="F89" s="70"/>
      <c r="G89" s="70"/>
      <c r="H89" s="2"/>
    </row>
    <row r="90" spans="1:8" ht="15">
      <c r="A90" s="53"/>
      <c r="B90" s="2"/>
      <c r="C90" s="2"/>
      <c r="D90" s="2"/>
      <c r="E90" s="2"/>
      <c r="F90" s="2"/>
      <c r="G90" s="2"/>
      <c r="H90" s="2"/>
    </row>
    <row r="91" spans="1:8" ht="20">
      <c r="A91" s="53"/>
      <c r="B91" s="84" t="s">
        <v>44</v>
      </c>
      <c r="C91" s="84"/>
      <c r="D91" s="39" t="s">
        <v>45</v>
      </c>
      <c r="E91" s="39" t="s">
        <v>46</v>
      </c>
      <c r="F91" s="84" t="s">
        <v>47</v>
      </c>
      <c r="G91" s="84"/>
      <c r="H91" s="2"/>
    </row>
    <row r="92" spans="1:8" ht="18">
      <c r="A92" s="53"/>
      <c r="B92" s="42"/>
      <c r="C92" s="42"/>
      <c r="D92" s="42"/>
      <c r="E92" s="42"/>
      <c r="F92" s="42"/>
      <c r="G92" s="42"/>
      <c r="H92" s="2"/>
    </row>
    <row r="93" spans="1:8" ht="18">
      <c r="A93" s="53"/>
      <c r="B93" s="79" t="s">
        <v>48</v>
      </c>
      <c r="C93" s="79"/>
      <c r="D93" s="79"/>
      <c r="E93" s="79"/>
      <c r="F93" s="79"/>
      <c r="G93" s="79"/>
      <c r="H93" s="2"/>
    </row>
    <row r="94" spans="1:8" ht="15">
      <c r="A94" s="53"/>
      <c r="B94" s="71" t="s">
        <v>99</v>
      </c>
      <c r="C94" s="72"/>
      <c r="D94" s="28">
        <v>5129</v>
      </c>
      <c r="E94" s="29">
        <v>1</v>
      </c>
      <c r="F94" s="73">
        <f t="shared" ref="F94:F103" si="0">D94*E94</f>
        <v>5129</v>
      </c>
      <c r="G94" s="74"/>
      <c r="H94" s="10"/>
    </row>
    <row r="95" spans="1:8" ht="15">
      <c r="A95" s="53"/>
      <c r="B95" s="71" t="s">
        <v>100</v>
      </c>
      <c r="C95" s="72"/>
      <c r="D95" s="28">
        <v>1300</v>
      </c>
      <c r="E95" s="29">
        <v>1</v>
      </c>
      <c r="F95" s="73">
        <f t="shared" si="0"/>
        <v>1300</v>
      </c>
      <c r="G95" s="74"/>
      <c r="H95" s="10"/>
    </row>
    <row r="96" spans="1:8" ht="15">
      <c r="A96" s="53"/>
      <c r="B96" s="71" t="s">
        <v>102</v>
      </c>
      <c r="C96" s="72"/>
      <c r="D96" s="28">
        <v>1500</v>
      </c>
      <c r="E96" s="29">
        <v>1</v>
      </c>
      <c r="F96" s="73">
        <f t="shared" si="0"/>
        <v>1500</v>
      </c>
      <c r="G96" s="74"/>
      <c r="H96" s="10"/>
    </row>
    <row r="97" spans="1:8" ht="15">
      <c r="A97" s="53"/>
      <c r="B97" s="71"/>
      <c r="C97" s="72"/>
      <c r="D97" s="28"/>
      <c r="E97" s="29"/>
      <c r="F97" s="73">
        <f t="shared" si="0"/>
        <v>0</v>
      </c>
      <c r="G97" s="74"/>
      <c r="H97" s="10"/>
    </row>
    <row r="98" spans="1:8" ht="15">
      <c r="A98" s="53"/>
      <c r="B98" s="71"/>
      <c r="C98" s="72"/>
      <c r="D98" s="28"/>
      <c r="E98" s="29"/>
      <c r="F98" s="73">
        <f t="shared" si="0"/>
        <v>0</v>
      </c>
      <c r="G98" s="74"/>
      <c r="H98" s="10"/>
    </row>
    <row r="99" spans="1:8" ht="15">
      <c r="A99" s="53"/>
      <c r="B99" s="71"/>
      <c r="C99" s="72"/>
      <c r="D99" s="28"/>
      <c r="E99" s="29"/>
      <c r="F99" s="73">
        <f t="shared" si="0"/>
        <v>0</v>
      </c>
      <c r="G99" s="74"/>
      <c r="H99" s="10"/>
    </row>
    <row r="100" spans="1:8" ht="15">
      <c r="A100" s="53"/>
      <c r="B100" s="71"/>
      <c r="C100" s="72"/>
      <c r="D100" s="28"/>
      <c r="E100" s="29"/>
      <c r="F100" s="73">
        <f t="shared" si="0"/>
        <v>0</v>
      </c>
      <c r="G100" s="74"/>
      <c r="H100" s="10"/>
    </row>
    <row r="101" spans="1:8" ht="15">
      <c r="A101" s="53"/>
      <c r="B101" s="71"/>
      <c r="C101" s="72"/>
      <c r="D101" s="28"/>
      <c r="E101" s="29"/>
      <c r="F101" s="73">
        <f t="shared" si="0"/>
        <v>0</v>
      </c>
      <c r="G101" s="74"/>
      <c r="H101" s="10"/>
    </row>
    <row r="102" spans="1:8" ht="15">
      <c r="A102" s="53"/>
      <c r="B102" s="71"/>
      <c r="C102" s="72"/>
      <c r="D102" s="28"/>
      <c r="E102" s="29"/>
      <c r="F102" s="73">
        <f t="shared" si="0"/>
        <v>0</v>
      </c>
      <c r="G102" s="74"/>
      <c r="H102" s="10"/>
    </row>
    <row r="103" spans="1:8" ht="16" thickBot="1">
      <c r="A103" s="53"/>
      <c r="B103" s="71"/>
      <c r="C103" s="72"/>
      <c r="D103" s="28"/>
      <c r="E103" s="29"/>
      <c r="F103" s="82">
        <f t="shared" si="0"/>
        <v>0</v>
      </c>
      <c r="G103" s="83"/>
      <c r="H103" s="10"/>
    </row>
    <row r="104" spans="1:8" ht="16" thickBot="1">
      <c r="A104" s="53"/>
      <c r="B104" s="19"/>
      <c r="C104" s="19"/>
      <c r="D104" s="19"/>
      <c r="E104" s="30" t="s">
        <v>49</v>
      </c>
      <c r="F104" s="80">
        <f>SUM(F94:G103)</f>
        <v>7929</v>
      </c>
      <c r="G104" s="81"/>
      <c r="H104" s="5"/>
    </row>
    <row r="105" spans="1:8" ht="15">
      <c r="A105" s="53"/>
      <c r="B105" s="2"/>
      <c r="C105" s="2"/>
      <c r="D105" s="2"/>
      <c r="E105" s="40"/>
      <c r="F105" s="31"/>
      <c r="G105" s="31"/>
      <c r="H105" s="2"/>
    </row>
    <row r="106" spans="1:8" ht="18">
      <c r="A106" s="53"/>
      <c r="B106" s="79" t="s">
        <v>50</v>
      </c>
      <c r="C106" s="79"/>
      <c r="D106" s="79"/>
      <c r="E106" s="79"/>
      <c r="F106" s="79"/>
      <c r="G106" s="79"/>
      <c r="H106" s="2"/>
    </row>
    <row r="107" spans="1:8" ht="15">
      <c r="A107" s="53"/>
      <c r="B107" s="71"/>
      <c r="C107" s="72"/>
      <c r="D107" s="28"/>
      <c r="E107" s="29"/>
      <c r="F107" s="73">
        <f t="shared" ref="F107:F116" si="1">D107*E107</f>
        <v>0</v>
      </c>
      <c r="G107" s="74"/>
      <c r="H107" s="10"/>
    </row>
    <row r="108" spans="1:8" ht="15">
      <c r="A108" s="53"/>
      <c r="B108" s="71"/>
      <c r="C108" s="72"/>
      <c r="D108" s="28"/>
      <c r="E108" s="29"/>
      <c r="F108" s="73">
        <f t="shared" si="1"/>
        <v>0</v>
      </c>
      <c r="G108" s="74"/>
      <c r="H108" s="10"/>
    </row>
    <row r="109" spans="1:8" ht="15">
      <c r="A109" s="53"/>
      <c r="B109" s="71"/>
      <c r="C109" s="72"/>
      <c r="D109" s="28"/>
      <c r="E109" s="29"/>
      <c r="F109" s="73">
        <f t="shared" si="1"/>
        <v>0</v>
      </c>
      <c r="G109" s="74"/>
      <c r="H109" s="10"/>
    </row>
    <row r="110" spans="1:8" ht="15">
      <c r="A110" s="53"/>
      <c r="B110" s="71"/>
      <c r="C110" s="72"/>
      <c r="D110" s="28"/>
      <c r="E110" s="29"/>
      <c r="F110" s="73">
        <f t="shared" si="1"/>
        <v>0</v>
      </c>
      <c r="G110" s="74"/>
      <c r="H110" s="10"/>
    </row>
    <row r="111" spans="1:8" ht="15">
      <c r="A111" s="53"/>
      <c r="B111" s="71"/>
      <c r="C111" s="72"/>
      <c r="D111" s="28"/>
      <c r="E111" s="29"/>
      <c r="F111" s="73">
        <f t="shared" si="1"/>
        <v>0</v>
      </c>
      <c r="G111" s="74"/>
      <c r="H111" s="10"/>
    </row>
    <row r="112" spans="1:8" ht="15">
      <c r="A112" s="53"/>
      <c r="B112" s="71"/>
      <c r="C112" s="72"/>
      <c r="D112" s="28"/>
      <c r="E112" s="29"/>
      <c r="F112" s="73">
        <f t="shared" si="1"/>
        <v>0</v>
      </c>
      <c r="G112" s="74"/>
      <c r="H112" s="10"/>
    </row>
    <row r="113" spans="1:8" ht="15">
      <c r="A113" s="53"/>
      <c r="B113" s="71"/>
      <c r="C113" s="72"/>
      <c r="D113" s="28"/>
      <c r="E113" s="29"/>
      <c r="F113" s="73">
        <f t="shared" si="1"/>
        <v>0</v>
      </c>
      <c r="G113" s="74"/>
      <c r="H113" s="10"/>
    </row>
    <row r="114" spans="1:8" ht="15">
      <c r="A114" s="53"/>
      <c r="B114" s="71"/>
      <c r="C114" s="72"/>
      <c r="D114" s="28"/>
      <c r="E114" s="29"/>
      <c r="F114" s="73">
        <f t="shared" si="1"/>
        <v>0</v>
      </c>
      <c r="G114" s="74"/>
      <c r="H114" s="10"/>
    </row>
    <row r="115" spans="1:8" ht="15">
      <c r="A115" s="53"/>
      <c r="B115" s="71"/>
      <c r="C115" s="72"/>
      <c r="D115" s="28"/>
      <c r="E115" s="29"/>
      <c r="F115" s="73">
        <f t="shared" si="1"/>
        <v>0</v>
      </c>
      <c r="G115" s="74"/>
      <c r="H115" s="10"/>
    </row>
    <row r="116" spans="1:8" ht="15">
      <c r="A116" s="53"/>
      <c r="B116" s="71"/>
      <c r="C116" s="72"/>
      <c r="D116" s="28"/>
      <c r="E116" s="29"/>
      <c r="F116" s="73">
        <f t="shared" si="1"/>
        <v>0</v>
      </c>
      <c r="G116" s="74"/>
      <c r="H116" s="10"/>
    </row>
    <row r="117" spans="1:8" ht="16" thickBot="1">
      <c r="A117" s="53"/>
      <c r="B117" s="24"/>
      <c r="C117" s="24"/>
      <c r="D117" s="32"/>
      <c r="E117" s="30" t="s">
        <v>49</v>
      </c>
      <c r="F117" s="75">
        <f>SUM(F107:G116)</f>
        <v>0</v>
      </c>
      <c r="G117" s="76"/>
      <c r="H117" s="5"/>
    </row>
    <row r="118" spans="1:8" ht="15">
      <c r="A118" s="53"/>
      <c r="B118" s="33"/>
      <c r="C118" s="33"/>
      <c r="D118" s="34"/>
      <c r="E118" s="40"/>
      <c r="F118" s="31"/>
      <c r="G118" s="31"/>
      <c r="H118" s="2"/>
    </row>
    <row r="119" spans="1:8" ht="18">
      <c r="A119" s="53"/>
      <c r="B119" s="79" t="s">
        <v>51</v>
      </c>
      <c r="C119" s="79"/>
      <c r="D119" s="79"/>
      <c r="E119" s="79"/>
      <c r="F119" s="79"/>
      <c r="G119" s="79"/>
      <c r="H119" s="2"/>
    </row>
    <row r="120" spans="1:8" ht="15">
      <c r="A120" s="53"/>
      <c r="B120" s="71"/>
      <c r="C120" s="72"/>
      <c r="D120" s="28"/>
      <c r="E120" s="29"/>
      <c r="F120" s="73">
        <f t="shared" ref="F120:F129" si="2">D120*E120</f>
        <v>0</v>
      </c>
      <c r="G120" s="74"/>
      <c r="H120" s="10"/>
    </row>
    <row r="121" spans="1:8" ht="15">
      <c r="A121" s="53"/>
      <c r="B121" s="71"/>
      <c r="C121" s="72"/>
      <c r="D121" s="28"/>
      <c r="E121" s="29"/>
      <c r="F121" s="73">
        <f t="shared" si="2"/>
        <v>0</v>
      </c>
      <c r="G121" s="74"/>
      <c r="H121" s="10"/>
    </row>
    <row r="122" spans="1:8" ht="15">
      <c r="A122" s="53"/>
      <c r="B122" s="71"/>
      <c r="C122" s="72"/>
      <c r="D122" s="28"/>
      <c r="E122" s="29"/>
      <c r="F122" s="73">
        <f t="shared" si="2"/>
        <v>0</v>
      </c>
      <c r="G122" s="74"/>
      <c r="H122" s="10"/>
    </row>
    <row r="123" spans="1:8" ht="15">
      <c r="A123" s="53"/>
      <c r="B123" s="71"/>
      <c r="C123" s="72"/>
      <c r="D123" s="28"/>
      <c r="E123" s="29"/>
      <c r="F123" s="73">
        <f t="shared" si="2"/>
        <v>0</v>
      </c>
      <c r="G123" s="74"/>
      <c r="H123" s="10"/>
    </row>
    <row r="124" spans="1:8" ht="15">
      <c r="A124" s="53"/>
      <c r="B124" s="71"/>
      <c r="C124" s="72"/>
      <c r="D124" s="28"/>
      <c r="E124" s="29"/>
      <c r="F124" s="73">
        <f t="shared" si="2"/>
        <v>0</v>
      </c>
      <c r="G124" s="74"/>
      <c r="H124" s="10"/>
    </row>
    <row r="125" spans="1:8" ht="15">
      <c r="A125" s="53"/>
      <c r="B125" s="71"/>
      <c r="C125" s="72"/>
      <c r="D125" s="28"/>
      <c r="E125" s="29"/>
      <c r="F125" s="73">
        <f t="shared" si="2"/>
        <v>0</v>
      </c>
      <c r="G125" s="74"/>
      <c r="H125" s="10"/>
    </row>
    <row r="126" spans="1:8" ht="15">
      <c r="A126" s="53"/>
      <c r="B126" s="71"/>
      <c r="C126" s="72"/>
      <c r="D126" s="28"/>
      <c r="E126" s="29"/>
      <c r="F126" s="73">
        <f t="shared" si="2"/>
        <v>0</v>
      </c>
      <c r="G126" s="74"/>
      <c r="H126" s="10"/>
    </row>
    <row r="127" spans="1:8" ht="15">
      <c r="A127" s="53"/>
      <c r="B127" s="71"/>
      <c r="C127" s="72"/>
      <c r="D127" s="28"/>
      <c r="E127" s="29"/>
      <c r="F127" s="73">
        <f t="shared" si="2"/>
        <v>0</v>
      </c>
      <c r="G127" s="74"/>
      <c r="H127" s="10"/>
    </row>
    <row r="128" spans="1:8" ht="15">
      <c r="A128" s="53"/>
      <c r="B128" s="71"/>
      <c r="C128" s="72"/>
      <c r="D128" s="28"/>
      <c r="E128" s="29"/>
      <c r="F128" s="73">
        <f t="shared" si="2"/>
        <v>0</v>
      </c>
      <c r="G128" s="74"/>
      <c r="H128" s="10"/>
    </row>
    <row r="129" spans="1:8" ht="15">
      <c r="A129" s="53"/>
      <c r="B129" s="71"/>
      <c r="C129" s="72"/>
      <c r="D129" s="28"/>
      <c r="E129" s="29"/>
      <c r="F129" s="73">
        <f t="shared" si="2"/>
        <v>0</v>
      </c>
      <c r="G129" s="74"/>
      <c r="H129" s="10"/>
    </row>
    <row r="130" spans="1:8" ht="16" thickBot="1">
      <c r="A130" s="53"/>
      <c r="B130" s="24"/>
      <c r="C130" s="24"/>
      <c r="D130" s="32"/>
      <c r="E130" s="30" t="s">
        <v>49</v>
      </c>
      <c r="F130" s="75">
        <f>SUM(F120:G129)</f>
        <v>0</v>
      </c>
      <c r="G130" s="76"/>
      <c r="H130" s="5"/>
    </row>
    <row r="131" spans="1:8" ht="15">
      <c r="A131" s="53"/>
      <c r="B131" s="33"/>
      <c r="C131" s="33"/>
      <c r="D131" s="34"/>
      <c r="E131" s="40"/>
      <c r="F131" s="31"/>
      <c r="G131" s="31"/>
      <c r="H131" s="2"/>
    </row>
    <row r="132" spans="1:8" ht="18">
      <c r="A132" s="53"/>
      <c r="B132" s="79" t="s">
        <v>52</v>
      </c>
      <c r="C132" s="79"/>
      <c r="D132" s="79"/>
      <c r="E132" s="79"/>
      <c r="F132" s="79"/>
      <c r="G132" s="79"/>
      <c r="H132" s="2"/>
    </row>
    <row r="133" spans="1:8" ht="15">
      <c r="A133" s="53"/>
      <c r="B133" s="71"/>
      <c r="C133" s="72"/>
      <c r="D133" s="28"/>
      <c r="E133" s="29"/>
      <c r="F133" s="73">
        <f t="shared" ref="F133:F142" si="3">D133*E133</f>
        <v>0</v>
      </c>
      <c r="G133" s="74"/>
      <c r="H133" s="10"/>
    </row>
    <row r="134" spans="1:8" ht="15">
      <c r="A134" s="53"/>
      <c r="B134" s="71"/>
      <c r="C134" s="72"/>
      <c r="D134" s="28"/>
      <c r="E134" s="29"/>
      <c r="F134" s="73">
        <f t="shared" si="3"/>
        <v>0</v>
      </c>
      <c r="G134" s="74"/>
      <c r="H134" s="10"/>
    </row>
    <row r="135" spans="1:8" ht="15">
      <c r="A135" s="53"/>
      <c r="B135" s="71"/>
      <c r="C135" s="72"/>
      <c r="D135" s="28"/>
      <c r="E135" s="29"/>
      <c r="F135" s="73">
        <f t="shared" si="3"/>
        <v>0</v>
      </c>
      <c r="G135" s="74"/>
      <c r="H135" s="10"/>
    </row>
    <row r="136" spans="1:8" ht="15">
      <c r="A136" s="53"/>
      <c r="B136" s="71"/>
      <c r="C136" s="72"/>
      <c r="D136" s="28"/>
      <c r="E136" s="29"/>
      <c r="F136" s="73">
        <f t="shared" si="3"/>
        <v>0</v>
      </c>
      <c r="G136" s="74"/>
      <c r="H136" s="10"/>
    </row>
    <row r="137" spans="1:8" ht="15">
      <c r="A137" s="53"/>
      <c r="B137" s="71"/>
      <c r="C137" s="72"/>
      <c r="D137" s="28"/>
      <c r="E137" s="29"/>
      <c r="F137" s="73">
        <f t="shared" si="3"/>
        <v>0</v>
      </c>
      <c r="G137" s="74"/>
      <c r="H137" s="10"/>
    </row>
    <row r="138" spans="1:8" ht="15">
      <c r="A138" s="53"/>
      <c r="B138" s="71"/>
      <c r="C138" s="72"/>
      <c r="D138" s="28"/>
      <c r="E138" s="29"/>
      <c r="F138" s="73">
        <f t="shared" si="3"/>
        <v>0</v>
      </c>
      <c r="G138" s="74"/>
      <c r="H138" s="10"/>
    </row>
    <row r="139" spans="1:8" ht="15">
      <c r="A139" s="53"/>
      <c r="B139" s="71"/>
      <c r="C139" s="72"/>
      <c r="D139" s="28"/>
      <c r="E139" s="29"/>
      <c r="F139" s="73">
        <f t="shared" si="3"/>
        <v>0</v>
      </c>
      <c r="G139" s="74"/>
      <c r="H139" s="10"/>
    </row>
    <row r="140" spans="1:8" ht="15">
      <c r="A140" s="53"/>
      <c r="B140" s="71"/>
      <c r="C140" s="72"/>
      <c r="D140" s="28"/>
      <c r="E140" s="29"/>
      <c r="F140" s="73">
        <f t="shared" si="3"/>
        <v>0</v>
      </c>
      <c r="G140" s="74"/>
      <c r="H140" s="10"/>
    </row>
    <row r="141" spans="1:8" ht="15">
      <c r="A141" s="53"/>
      <c r="B141" s="71"/>
      <c r="C141" s="72"/>
      <c r="D141" s="28"/>
      <c r="E141" s="29"/>
      <c r="F141" s="73">
        <f t="shared" si="3"/>
        <v>0</v>
      </c>
      <c r="G141" s="74"/>
      <c r="H141" s="10"/>
    </row>
    <row r="142" spans="1:8" ht="15">
      <c r="A142" s="53"/>
      <c r="B142" s="71"/>
      <c r="C142" s="72"/>
      <c r="D142" s="28"/>
      <c r="E142" s="29"/>
      <c r="F142" s="73">
        <f t="shared" si="3"/>
        <v>0</v>
      </c>
      <c r="G142" s="74"/>
      <c r="H142" s="10"/>
    </row>
    <row r="143" spans="1:8" ht="16" thickBot="1">
      <c r="A143" s="53"/>
      <c r="B143" s="24"/>
      <c r="C143" s="24"/>
      <c r="D143" s="32"/>
      <c r="E143" s="30" t="s">
        <v>49</v>
      </c>
      <c r="F143" s="75">
        <f>SUM(F133:G142)</f>
        <v>0</v>
      </c>
      <c r="G143" s="76"/>
      <c r="H143" s="5"/>
    </row>
    <row r="144" spans="1:8" ht="15">
      <c r="A144" s="53"/>
      <c r="B144" s="33"/>
      <c r="C144" s="33"/>
      <c r="D144" s="34"/>
      <c r="E144" s="40"/>
      <c r="F144" s="31"/>
      <c r="G144" s="31"/>
      <c r="H144" s="2"/>
    </row>
    <row r="145" spans="1:8" ht="18">
      <c r="A145" s="53"/>
      <c r="B145" s="79" t="s">
        <v>53</v>
      </c>
      <c r="C145" s="79"/>
      <c r="D145" s="79"/>
      <c r="E145" s="79"/>
      <c r="F145" s="79"/>
      <c r="G145" s="79"/>
      <c r="H145" s="2"/>
    </row>
    <row r="146" spans="1:8" ht="15">
      <c r="A146" s="53"/>
      <c r="B146" s="71" t="s">
        <v>101</v>
      </c>
      <c r="C146" s="72"/>
      <c r="D146" s="28">
        <v>3.5</v>
      </c>
      <c r="E146" s="29">
        <v>183</v>
      </c>
      <c r="F146" s="73">
        <f t="shared" ref="F146:F155" si="4">D146*E146</f>
        <v>640.5</v>
      </c>
      <c r="G146" s="74"/>
      <c r="H146" s="10"/>
    </row>
    <row r="147" spans="1:8" ht="15">
      <c r="A147" s="53"/>
      <c r="B147" s="71"/>
      <c r="C147" s="72"/>
      <c r="D147" s="28"/>
      <c r="E147" s="29"/>
      <c r="F147" s="73">
        <f t="shared" si="4"/>
        <v>0</v>
      </c>
      <c r="G147" s="74"/>
      <c r="H147" s="10"/>
    </row>
    <row r="148" spans="1:8" ht="15">
      <c r="A148" s="53"/>
      <c r="B148" s="71"/>
      <c r="C148" s="72"/>
      <c r="D148" s="28"/>
      <c r="E148" s="29"/>
      <c r="F148" s="73">
        <f t="shared" si="4"/>
        <v>0</v>
      </c>
      <c r="G148" s="74"/>
      <c r="H148" s="10"/>
    </row>
    <row r="149" spans="1:8" ht="15">
      <c r="A149" s="53"/>
      <c r="B149" s="71"/>
      <c r="C149" s="72"/>
      <c r="D149" s="28"/>
      <c r="E149" s="29"/>
      <c r="F149" s="73">
        <f t="shared" si="4"/>
        <v>0</v>
      </c>
      <c r="G149" s="74"/>
      <c r="H149" s="10"/>
    </row>
    <row r="150" spans="1:8" ht="15">
      <c r="A150" s="53"/>
      <c r="B150" s="71"/>
      <c r="C150" s="72"/>
      <c r="D150" s="28"/>
      <c r="E150" s="29"/>
      <c r="F150" s="73">
        <f t="shared" si="4"/>
        <v>0</v>
      </c>
      <c r="G150" s="74"/>
      <c r="H150" s="10"/>
    </row>
    <row r="151" spans="1:8" ht="15">
      <c r="A151" s="53"/>
      <c r="B151" s="71"/>
      <c r="C151" s="72"/>
      <c r="D151" s="28"/>
      <c r="E151" s="29"/>
      <c r="F151" s="73">
        <f t="shared" si="4"/>
        <v>0</v>
      </c>
      <c r="G151" s="74"/>
      <c r="H151" s="10"/>
    </row>
    <row r="152" spans="1:8" ht="15">
      <c r="A152" s="53"/>
      <c r="B152" s="71"/>
      <c r="C152" s="72"/>
      <c r="D152" s="28"/>
      <c r="E152" s="29"/>
      <c r="F152" s="73">
        <f t="shared" si="4"/>
        <v>0</v>
      </c>
      <c r="G152" s="74"/>
      <c r="H152" s="10"/>
    </row>
    <row r="153" spans="1:8" ht="15">
      <c r="A153" s="53"/>
      <c r="B153" s="71"/>
      <c r="C153" s="72"/>
      <c r="D153" s="28"/>
      <c r="E153" s="29"/>
      <c r="F153" s="73">
        <f t="shared" si="4"/>
        <v>0</v>
      </c>
      <c r="G153" s="74"/>
      <c r="H153" s="10"/>
    </row>
    <row r="154" spans="1:8" ht="15">
      <c r="A154" s="53"/>
      <c r="B154" s="71"/>
      <c r="C154" s="72"/>
      <c r="D154" s="28"/>
      <c r="E154" s="29"/>
      <c r="F154" s="73">
        <f t="shared" si="4"/>
        <v>0</v>
      </c>
      <c r="G154" s="74"/>
      <c r="H154" s="10"/>
    </row>
    <row r="155" spans="1:8" ht="15">
      <c r="A155" s="53"/>
      <c r="B155" s="71"/>
      <c r="C155" s="72"/>
      <c r="D155" s="28"/>
      <c r="E155" s="29"/>
      <c r="F155" s="73">
        <f t="shared" si="4"/>
        <v>0</v>
      </c>
      <c r="G155" s="74"/>
      <c r="H155" s="10"/>
    </row>
    <row r="156" spans="1:8" ht="16" thickBot="1">
      <c r="A156" s="53"/>
      <c r="B156" s="24"/>
      <c r="C156" s="24"/>
      <c r="D156" s="32"/>
      <c r="E156" s="30" t="s">
        <v>49</v>
      </c>
      <c r="F156" s="75">
        <f>SUM(F146:G155)</f>
        <v>640.5</v>
      </c>
      <c r="G156" s="76"/>
      <c r="H156" s="5"/>
    </row>
    <row r="157" spans="1:8" ht="16" thickBot="1">
      <c r="A157" s="53"/>
      <c r="B157" s="33"/>
      <c r="C157" s="33"/>
      <c r="D157" s="34"/>
      <c r="E157" s="2"/>
      <c r="F157" s="35"/>
      <c r="G157" s="35"/>
      <c r="H157" s="2"/>
    </row>
    <row r="158" spans="1:8" ht="21" thickBot="1">
      <c r="A158" s="53"/>
      <c r="B158" s="33"/>
      <c r="C158" s="33"/>
      <c r="D158" s="34"/>
      <c r="E158" s="36" t="s">
        <v>54</v>
      </c>
      <c r="F158" s="77">
        <f>SUM(F156,F143,F130,F117,F104,)</f>
        <v>8569.5</v>
      </c>
      <c r="G158" s="78"/>
      <c r="H158" s="5"/>
    </row>
    <row r="159" spans="1:8" ht="15">
      <c r="A159" s="53"/>
      <c r="B159" s="33"/>
      <c r="C159" s="33"/>
      <c r="D159" s="34"/>
      <c r="E159" s="2"/>
      <c r="F159" s="31"/>
      <c r="G159" s="31"/>
      <c r="H159" s="2"/>
    </row>
    <row r="160" spans="1:8" ht="35.25" customHeight="1" thickBot="1">
      <c r="A160" s="53"/>
      <c r="B160" s="67" t="s">
        <v>55</v>
      </c>
      <c r="C160" s="67"/>
      <c r="D160" s="67"/>
      <c r="E160" s="67"/>
      <c r="F160" s="67"/>
      <c r="G160" s="67"/>
      <c r="H160" s="2"/>
    </row>
    <row r="161" spans="1:8" ht="79.5" customHeight="1" thickBot="1">
      <c r="A161" s="53"/>
      <c r="B161" s="59" t="s">
        <v>103</v>
      </c>
      <c r="C161" s="60"/>
      <c r="D161" s="60"/>
      <c r="E161" s="60"/>
      <c r="F161" s="60"/>
      <c r="G161" s="61"/>
      <c r="H161" s="5"/>
    </row>
    <row r="162" spans="1:8" ht="15">
      <c r="A162" s="53"/>
      <c r="B162" s="25"/>
      <c r="C162" s="25"/>
      <c r="D162" s="25"/>
      <c r="E162" s="25"/>
      <c r="F162" s="25"/>
      <c r="G162" s="25"/>
      <c r="H162" s="2"/>
    </row>
    <row r="163" spans="1:8" ht="16.5" customHeight="1" thickBot="1">
      <c r="A163" s="53"/>
      <c r="B163" s="67" t="s">
        <v>56</v>
      </c>
      <c r="C163" s="67"/>
      <c r="D163" s="67"/>
      <c r="E163" s="67"/>
      <c r="F163" s="67"/>
      <c r="G163" s="67"/>
      <c r="H163" s="2"/>
    </row>
    <row r="164" spans="1:8" ht="60" customHeight="1" thickBot="1">
      <c r="A164" s="53"/>
      <c r="B164" s="59"/>
      <c r="C164" s="60"/>
      <c r="D164" s="60"/>
      <c r="E164" s="60"/>
      <c r="F164" s="60"/>
      <c r="G164" s="61"/>
      <c r="H164" s="5"/>
    </row>
    <row r="165" spans="1:8" ht="15">
      <c r="A165" s="53"/>
      <c r="B165" s="25"/>
      <c r="C165" s="25"/>
      <c r="D165" s="25"/>
      <c r="E165" s="25"/>
      <c r="F165" s="25"/>
      <c r="G165" s="25"/>
      <c r="H165" s="2"/>
    </row>
    <row r="166" spans="1:8" ht="15">
      <c r="A166" s="53"/>
      <c r="B166" s="2"/>
      <c r="C166" s="2"/>
      <c r="D166" s="2"/>
      <c r="E166" s="2"/>
      <c r="F166" s="2"/>
      <c r="G166" s="2"/>
      <c r="H166" s="2"/>
    </row>
    <row r="167" spans="1:8" ht="25">
      <c r="A167" s="53"/>
      <c r="B167" s="47" t="s">
        <v>67</v>
      </c>
      <c r="C167" s="41"/>
      <c r="D167" s="41"/>
      <c r="E167" s="41"/>
      <c r="F167" s="41"/>
      <c r="G167" s="41"/>
      <c r="H167" s="41"/>
    </row>
    <row r="168" spans="1:8" ht="15">
      <c r="A168" s="53"/>
      <c r="B168" s="1"/>
      <c r="C168" s="1"/>
      <c r="D168" s="1"/>
      <c r="E168" s="1"/>
      <c r="F168" s="1"/>
      <c r="G168" s="1"/>
      <c r="H168" s="2"/>
    </row>
    <row r="169" spans="1:8" ht="33" customHeight="1" thickBot="1">
      <c r="A169" s="53"/>
      <c r="B169" s="58" t="s">
        <v>71</v>
      </c>
      <c r="C169" s="58"/>
      <c r="D169" s="58"/>
      <c r="E169" s="58"/>
      <c r="F169" s="58"/>
      <c r="G169" s="58"/>
      <c r="H169" s="2"/>
    </row>
    <row r="170" spans="1:8" ht="61.5" customHeight="1" thickBot="1">
      <c r="A170" s="53"/>
      <c r="B170" s="59" t="s">
        <v>104</v>
      </c>
      <c r="C170" s="60"/>
      <c r="D170" s="60"/>
      <c r="E170" s="60"/>
      <c r="F170" s="60"/>
      <c r="G170" s="61"/>
      <c r="H170" s="5"/>
    </row>
    <row r="171" spans="1:8" ht="15">
      <c r="A171" s="53"/>
      <c r="B171" s="25"/>
      <c r="C171" s="25"/>
      <c r="D171" s="25"/>
      <c r="E171" s="25"/>
      <c r="F171" s="25"/>
      <c r="G171" s="25"/>
      <c r="H171" s="2"/>
    </row>
    <row r="172" spans="1:8" ht="16.5" customHeight="1" thickBot="1">
      <c r="A172" s="53"/>
      <c r="B172" s="67" t="s">
        <v>56</v>
      </c>
      <c r="C172" s="67"/>
      <c r="D172" s="67"/>
      <c r="E172" s="67"/>
      <c r="F172" s="67"/>
      <c r="G172" s="67"/>
      <c r="H172" s="2"/>
    </row>
    <row r="173" spans="1:8" ht="57" customHeight="1" thickBot="1">
      <c r="A173" s="53"/>
      <c r="B173" s="59"/>
      <c r="C173" s="60"/>
      <c r="D173" s="60"/>
      <c r="E173" s="60"/>
      <c r="F173" s="60"/>
      <c r="G173" s="61"/>
      <c r="H173" s="5"/>
    </row>
    <row r="174" spans="1:8" ht="15.75" customHeight="1">
      <c r="A174" s="53"/>
      <c r="B174" s="56"/>
      <c r="C174" s="56"/>
      <c r="D174" s="56"/>
      <c r="E174" s="56"/>
      <c r="F174" s="56"/>
      <c r="G174" s="56"/>
      <c r="H174" s="2"/>
    </row>
    <row r="175" spans="1:8" ht="30" customHeight="1">
      <c r="A175" s="53"/>
      <c r="B175" s="68" t="s">
        <v>59</v>
      </c>
      <c r="C175" s="69"/>
      <c r="D175" s="69"/>
      <c r="E175" s="69"/>
      <c r="F175" s="69"/>
      <c r="G175" s="69"/>
      <c r="H175" s="2"/>
    </row>
    <row r="176" spans="1:8" ht="7.5" customHeight="1">
      <c r="A176" s="53"/>
      <c r="B176" s="62"/>
      <c r="C176" s="62"/>
      <c r="D176" s="64"/>
      <c r="E176" s="64"/>
      <c r="F176" s="62"/>
      <c r="G176" s="62"/>
      <c r="H176" s="2"/>
    </row>
    <row r="177" spans="1:8" ht="15">
      <c r="A177" s="53"/>
      <c r="B177" s="62"/>
      <c r="C177" s="62"/>
      <c r="D177" s="38" t="s">
        <v>60</v>
      </c>
      <c r="E177" s="38" t="s">
        <v>63</v>
      </c>
      <c r="F177" s="62"/>
      <c r="G177" s="62"/>
      <c r="H177" s="2"/>
    </row>
    <row r="178" spans="1:8" ht="15">
      <c r="A178" s="53"/>
      <c r="B178" s="62"/>
      <c r="C178" s="62"/>
      <c r="D178" s="48" t="s">
        <v>61</v>
      </c>
      <c r="E178" s="49" t="s">
        <v>64</v>
      </c>
      <c r="F178" s="62"/>
      <c r="G178" s="62"/>
      <c r="H178" s="2"/>
    </row>
    <row r="179" spans="1:8" ht="14.25" customHeight="1">
      <c r="A179" s="53"/>
      <c r="B179" s="62"/>
      <c r="C179" s="62"/>
      <c r="D179" s="38" t="s">
        <v>62</v>
      </c>
      <c r="E179" s="38"/>
      <c r="F179" s="62"/>
      <c r="G179" s="62"/>
      <c r="H179" s="2"/>
    </row>
    <row r="180" spans="1:8" ht="6.75" customHeight="1" thickBot="1">
      <c r="A180" s="53"/>
      <c r="B180" s="63"/>
      <c r="C180" s="63"/>
      <c r="D180" s="37"/>
      <c r="E180" s="37"/>
      <c r="F180" s="63"/>
      <c r="G180" s="63"/>
      <c r="H180" s="2"/>
    </row>
    <row r="181" spans="1:8" ht="36.75" customHeight="1" thickBot="1">
      <c r="A181" s="53"/>
      <c r="B181" s="59" t="s">
        <v>106</v>
      </c>
      <c r="C181" s="60"/>
      <c r="D181" s="60"/>
      <c r="E181" s="60"/>
      <c r="F181" s="60"/>
      <c r="G181" s="61"/>
      <c r="H181" s="5"/>
    </row>
    <row r="182" spans="1:8" ht="15">
      <c r="A182" s="53"/>
      <c r="B182" s="25"/>
      <c r="C182" s="25"/>
      <c r="D182" s="25"/>
      <c r="E182" s="25"/>
      <c r="F182" s="25"/>
      <c r="G182" s="25"/>
      <c r="H182" s="2"/>
    </row>
    <row r="183" spans="1:8" ht="16.5" customHeight="1" thickBot="1">
      <c r="A183" s="53"/>
      <c r="B183" s="58" t="s">
        <v>68</v>
      </c>
      <c r="C183" s="58"/>
      <c r="D183" s="58"/>
      <c r="E183" s="58"/>
      <c r="F183" s="58"/>
      <c r="G183" s="58"/>
      <c r="H183" s="2"/>
    </row>
    <row r="184" spans="1:8" ht="57" customHeight="1" thickBot="1">
      <c r="A184" s="53"/>
      <c r="B184" s="59" t="s">
        <v>107</v>
      </c>
      <c r="C184" s="60"/>
      <c r="D184" s="60"/>
      <c r="E184" s="60"/>
      <c r="F184" s="60"/>
      <c r="G184" s="61"/>
      <c r="H184" s="2"/>
    </row>
    <row r="185" spans="1:8" ht="15">
      <c r="A185" s="53"/>
      <c r="B185" s="2"/>
      <c r="C185" s="2"/>
      <c r="D185" s="2"/>
      <c r="E185" s="2"/>
      <c r="F185" s="2"/>
      <c r="G185" s="2"/>
      <c r="H185" s="2"/>
    </row>
    <row r="186" spans="1:8" ht="54.75" customHeight="1">
      <c r="A186" s="53"/>
      <c r="B186" s="70" t="s">
        <v>57</v>
      </c>
      <c r="C186" s="70"/>
      <c r="D186" s="70"/>
      <c r="E186" s="70"/>
      <c r="F186" s="70"/>
      <c r="G186" s="70"/>
      <c r="H186" s="2"/>
    </row>
    <row r="187" spans="1:8" ht="15">
      <c r="A187" s="53"/>
      <c r="B187" s="2"/>
      <c r="C187" s="2"/>
      <c r="D187" s="2"/>
      <c r="E187" s="2"/>
      <c r="F187" s="2"/>
      <c r="G187" s="2"/>
      <c r="H187" s="2"/>
    </row>
    <row r="188" spans="1:8" ht="16.5" customHeight="1" thickBot="1">
      <c r="A188" s="53"/>
      <c r="B188" s="65" t="s">
        <v>58</v>
      </c>
      <c r="C188" s="65"/>
      <c r="D188" s="65"/>
      <c r="E188" s="65"/>
      <c r="F188" s="65"/>
      <c r="G188" s="65"/>
      <c r="H188" s="2"/>
    </row>
    <row r="189" spans="1:8" ht="110.25" customHeight="1" thickBot="1">
      <c r="A189" s="53"/>
      <c r="B189" s="59" t="s">
        <v>108</v>
      </c>
      <c r="C189" s="60"/>
      <c r="D189" s="60"/>
      <c r="E189" s="60"/>
      <c r="F189" s="60"/>
      <c r="G189" s="61"/>
      <c r="H189" s="5"/>
    </row>
    <row r="190" spans="1:8" ht="15">
      <c r="A190" s="53"/>
      <c r="B190" s="25"/>
      <c r="C190" s="25"/>
      <c r="D190" s="25"/>
      <c r="E190" s="25"/>
      <c r="F190" s="25"/>
      <c r="G190" s="25"/>
      <c r="H190" s="2"/>
    </row>
    <row r="191" spans="1:8" ht="16.5" customHeight="1" thickBot="1">
      <c r="A191" s="53"/>
      <c r="B191" s="66" t="s">
        <v>70</v>
      </c>
      <c r="C191" s="65"/>
      <c r="D191" s="65"/>
      <c r="E191" s="65"/>
      <c r="F191" s="65"/>
      <c r="G191" s="65"/>
      <c r="H191" s="2"/>
    </row>
    <row r="192" spans="1:8" ht="99" customHeight="1" thickBot="1">
      <c r="A192" s="53"/>
      <c r="B192" s="59" t="s">
        <v>109</v>
      </c>
      <c r="C192" s="60"/>
      <c r="D192" s="60"/>
      <c r="E192" s="60"/>
      <c r="F192" s="60"/>
      <c r="G192" s="61"/>
      <c r="H192" s="5"/>
    </row>
    <row r="193" spans="1:8" ht="15">
      <c r="A193" s="53"/>
      <c r="B193" s="25"/>
      <c r="C193" s="25"/>
      <c r="D193" s="25"/>
      <c r="E193" s="25"/>
      <c r="F193" s="25"/>
      <c r="G193" s="25"/>
      <c r="H193" s="2"/>
    </row>
    <row r="194" spans="1:8" ht="23">
      <c r="A194" s="53"/>
      <c r="B194" s="54" t="s">
        <v>69</v>
      </c>
      <c r="C194" s="55"/>
      <c r="D194" s="55"/>
      <c r="E194" s="55"/>
      <c r="F194" s="55"/>
      <c r="G194" s="55"/>
      <c r="H194" s="53"/>
    </row>
    <row r="195" spans="1:8" ht="15">
      <c r="A195" s="53"/>
      <c r="B195" s="2"/>
      <c r="C195" s="2"/>
      <c r="D195" s="2"/>
      <c r="E195" s="2"/>
      <c r="F195" s="2"/>
      <c r="G195" s="2"/>
      <c r="H195" s="53"/>
    </row>
    <row r="196" spans="1:8" ht="23">
      <c r="A196" s="53"/>
      <c r="B196" s="54"/>
      <c r="C196" s="55"/>
      <c r="D196" s="55"/>
      <c r="E196" s="55"/>
      <c r="F196" s="55"/>
      <c r="G196" s="55"/>
      <c r="H196" s="53"/>
    </row>
  </sheetData>
  <mergeCells count="238">
    <mergeCell ref="F15:G15"/>
    <mergeCell ref="B16:C17"/>
    <mergeCell ref="D16:E17"/>
    <mergeCell ref="B20:H20"/>
    <mergeCell ref="B1:G1"/>
    <mergeCell ref="B2:G2"/>
    <mergeCell ref="B4:G10"/>
    <mergeCell ref="B11:H11"/>
    <mergeCell ref="B13:C13"/>
    <mergeCell ref="D13:G13"/>
    <mergeCell ref="B22:C22"/>
    <mergeCell ref="B23:C23"/>
    <mergeCell ref="D23:E23"/>
    <mergeCell ref="B24:C24"/>
    <mergeCell ref="D24:E24"/>
    <mergeCell ref="B25:C25"/>
    <mergeCell ref="D25:E25"/>
    <mergeCell ref="B14:C14"/>
    <mergeCell ref="B15:C15"/>
    <mergeCell ref="B31:C31"/>
    <mergeCell ref="D31:E31"/>
    <mergeCell ref="B32:C32"/>
    <mergeCell ref="D32:E32"/>
    <mergeCell ref="B33:C33"/>
    <mergeCell ref="D33:E33"/>
    <mergeCell ref="B26:C26"/>
    <mergeCell ref="D26:E26"/>
    <mergeCell ref="B27:C27"/>
    <mergeCell ref="D27:E27"/>
    <mergeCell ref="B29:C29"/>
    <mergeCell ref="B30:C30"/>
    <mergeCell ref="D30:E30"/>
    <mergeCell ref="D39:E39"/>
    <mergeCell ref="D40:E40"/>
    <mergeCell ref="B42:C42"/>
    <mergeCell ref="B43:C43"/>
    <mergeCell ref="D43:E43"/>
    <mergeCell ref="B44:C44"/>
    <mergeCell ref="D44:E44"/>
    <mergeCell ref="B34:C34"/>
    <mergeCell ref="D34:E34"/>
    <mergeCell ref="B36:C36"/>
    <mergeCell ref="D36:E36"/>
    <mergeCell ref="D37:E37"/>
    <mergeCell ref="D38:E38"/>
    <mergeCell ref="B54:G54"/>
    <mergeCell ref="B56:G56"/>
    <mergeCell ref="B57:G57"/>
    <mergeCell ref="B59:G59"/>
    <mergeCell ref="B60:G60"/>
    <mergeCell ref="B62:G62"/>
    <mergeCell ref="B45:C45"/>
    <mergeCell ref="D45:E45"/>
    <mergeCell ref="B48:H48"/>
    <mergeCell ref="B50:G50"/>
    <mergeCell ref="B51:G51"/>
    <mergeCell ref="B53:G53"/>
    <mergeCell ref="B75:C75"/>
    <mergeCell ref="D75:E75"/>
    <mergeCell ref="F75:G75"/>
    <mergeCell ref="B76:C76"/>
    <mergeCell ref="D76:E76"/>
    <mergeCell ref="F76:G76"/>
    <mergeCell ref="B63:G63"/>
    <mergeCell ref="B65:G65"/>
    <mergeCell ref="B66:G66"/>
    <mergeCell ref="B69:H69"/>
    <mergeCell ref="B73:G73"/>
    <mergeCell ref="B79:C79"/>
    <mergeCell ref="D79:E79"/>
    <mergeCell ref="F79:G79"/>
    <mergeCell ref="B80:C80"/>
    <mergeCell ref="D80:E80"/>
    <mergeCell ref="F80:G80"/>
    <mergeCell ref="B77:C77"/>
    <mergeCell ref="D77:E77"/>
    <mergeCell ref="F77:G77"/>
    <mergeCell ref="B78:C78"/>
    <mergeCell ref="D78:E78"/>
    <mergeCell ref="F78:G78"/>
    <mergeCell ref="B83:C83"/>
    <mergeCell ref="D83:E83"/>
    <mergeCell ref="F83:G83"/>
    <mergeCell ref="B84:C84"/>
    <mergeCell ref="D84:E84"/>
    <mergeCell ref="F84:G84"/>
    <mergeCell ref="B81:C81"/>
    <mergeCell ref="D81:E81"/>
    <mergeCell ref="F81:G81"/>
    <mergeCell ref="B82:C82"/>
    <mergeCell ref="D82:E82"/>
    <mergeCell ref="F82:G82"/>
    <mergeCell ref="B89:G89"/>
    <mergeCell ref="B91:C91"/>
    <mergeCell ref="F91:G91"/>
    <mergeCell ref="B93:G93"/>
    <mergeCell ref="B94:C94"/>
    <mergeCell ref="F94:G94"/>
    <mergeCell ref="B85:C85"/>
    <mergeCell ref="D85:E85"/>
    <mergeCell ref="F85:G85"/>
    <mergeCell ref="B86:C86"/>
    <mergeCell ref="D86:E86"/>
    <mergeCell ref="F86:G86"/>
    <mergeCell ref="B98:C98"/>
    <mergeCell ref="F98:G98"/>
    <mergeCell ref="B99:C99"/>
    <mergeCell ref="F99:G99"/>
    <mergeCell ref="B100:C100"/>
    <mergeCell ref="F100:G100"/>
    <mergeCell ref="B95:C95"/>
    <mergeCell ref="F95:G95"/>
    <mergeCell ref="B96:C96"/>
    <mergeCell ref="F96:G96"/>
    <mergeCell ref="B97:C97"/>
    <mergeCell ref="F97:G97"/>
    <mergeCell ref="F104:G104"/>
    <mergeCell ref="B106:G106"/>
    <mergeCell ref="B107:C107"/>
    <mergeCell ref="F107:G107"/>
    <mergeCell ref="B108:C108"/>
    <mergeCell ref="F108:G108"/>
    <mergeCell ref="B101:C101"/>
    <mergeCell ref="F101:G101"/>
    <mergeCell ref="B102:C102"/>
    <mergeCell ref="F102:G102"/>
    <mergeCell ref="B103:C103"/>
    <mergeCell ref="F103:G103"/>
    <mergeCell ref="B112:C112"/>
    <mergeCell ref="F112:G112"/>
    <mergeCell ref="B113:C113"/>
    <mergeCell ref="F113:G113"/>
    <mergeCell ref="B114:C114"/>
    <mergeCell ref="F114:G114"/>
    <mergeCell ref="B109:C109"/>
    <mergeCell ref="F109:G109"/>
    <mergeCell ref="B110:C110"/>
    <mergeCell ref="F110:G110"/>
    <mergeCell ref="B111:C111"/>
    <mergeCell ref="F111:G111"/>
    <mergeCell ref="B120:C120"/>
    <mergeCell ref="F120:G120"/>
    <mergeCell ref="B121:C121"/>
    <mergeCell ref="F121:G121"/>
    <mergeCell ref="B122:C122"/>
    <mergeCell ref="F122:G122"/>
    <mergeCell ref="B115:C115"/>
    <mergeCell ref="F115:G115"/>
    <mergeCell ref="B116:C116"/>
    <mergeCell ref="F116:G116"/>
    <mergeCell ref="F117:G117"/>
    <mergeCell ref="B119:G119"/>
    <mergeCell ref="B126:C126"/>
    <mergeCell ref="F126:G126"/>
    <mergeCell ref="B127:C127"/>
    <mergeCell ref="F127:G127"/>
    <mergeCell ref="B128:C128"/>
    <mergeCell ref="F128:G128"/>
    <mergeCell ref="B123:C123"/>
    <mergeCell ref="F123:G123"/>
    <mergeCell ref="B124:C124"/>
    <mergeCell ref="F124:G124"/>
    <mergeCell ref="B125:C125"/>
    <mergeCell ref="F125:G125"/>
    <mergeCell ref="B134:C134"/>
    <mergeCell ref="F134:G134"/>
    <mergeCell ref="B135:C135"/>
    <mergeCell ref="F135:G135"/>
    <mergeCell ref="B136:C136"/>
    <mergeCell ref="F136:G136"/>
    <mergeCell ref="B129:C129"/>
    <mergeCell ref="F129:G129"/>
    <mergeCell ref="F130:G130"/>
    <mergeCell ref="B132:G132"/>
    <mergeCell ref="B133:C133"/>
    <mergeCell ref="F133:G133"/>
    <mergeCell ref="B140:C140"/>
    <mergeCell ref="F140:G140"/>
    <mergeCell ref="B141:C141"/>
    <mergeCell ref="F141:G141"/>
    <mergeCell ref="B142:C142"/>
    <mergeCell ref="F142:G142"/>
    <mergeCell ref="B137:C137"/>
    <mergeCell ref="F137:G137"/>
    <mergeCell ref="B138:C138"/>
    <mergeCell ref="F138:G138"/>
    <mergeCell ref="B139:C139"/>
    <mergeCell ref="F139:G139"/>
    <mergeCell ref="B148:C148"/>
    <mergeCell ref="F148:G148"/>
    <mergeCell ref="B149:C149"/>
    <mergeCell ref="F149:G149"/>
    <mergeCell ref="B150:C150"/>
    <mergeCell ref="F150:G150"/>
    <mergeCell ref="F143:G143"/>
    <mergeCell ref="B145:G145"/>
    <mergeCell ref="B146:C146"/>
    <mergeCell ref="F146:G146"/>
    <mergeCell ref="B147:C147"/>
    <mergeCell ref="F147:G147"/>
    <mergeCell ref="B169:G169"/>
    <mergeCell ref="B170:G170"/>
    <mergeCell ref="B154:C154"/>
    <mergeCell ref="F154:G154"/>
    <mergeCell ref="B155:C155"/>
    <mergeCell ref="F155:G155"/>
    <mergeCell ref="F156:G156"/>
    <mergeCell ref="F158:G158"/>
    <mergeCell ref="B151:C151"/>
    <mergeCell ref="F151:G151"/>
    <mergeCell ref="B152:C152"/>
    <mergeCell ref="F152:G152"/>
    <mergeCell ref="B153:C153"/>
    <mergeCell ref="F153:G153"/>
    <mergeCell ref="H194:H196"/>
    <mergeCell ref="A1:A196"/>
    <mergeCell ref="B194:G194"/>
    <mergeCell ref="B196:G196"/>
    <mergeCell ref="B174:G174"/>
    <mergeCell ref="B70:G70"/>
    <mergeCell ref="B183:G183"/>
    <mergeCell ref="B184:G184"/>
    <mergeCell ref="B176:C180"/>
    <mergeCell ref="F176:G180"/>
    <mergeCell ref="D176:E176"/>
    <mergeCell ref="B188:G188"/>
    <mergeCell ref="B189:G189"/>
    <mergeCell ref="B191:G191"/>
    <mergeCell ref="B192:G192"/>
    <mergeCell ref="B172:G172"/>
    <mergeCell ref="B173:G173"/>
    <mergeCell ref="B175:G175"/>
    <mergeCell ref="B181:G181"/>
    <mergeCell ref="B186:G186"/>
    <mergeCell ref="B160:G160"/>
    <mergeCell ref="B161:G161"/>
    <mergeCell ref="B163:G163"/>
    <mergeCell ref="B164:G164"/>
  </mergeCells>
  <hyperlinks>
    <hyperlink ref="D25" r:id="rId1"/>
    <hyperlink ref="D33" r:id="rId2"/>
    <hyperlink ref="G38" r:id="rId3"/>
  </hyperlinks>
  <pageMargins left="0.7" right="0.7" top="0.75" bottom="0.75" header="0.3" footer="0.3"/>
  <pageSetup orientation="portrait"/>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Zack Grant</cp:lastModifiedBy>
  <dcterms:created xsi:type="dcterms:W3CDTF">2014-09-19T14:32:14Z</dcterms:created>
  <dcterms:modified xsi:type="dcterms:W3CDTF">2014-12-19T17:25:49Z</dcterms:modified>
</cp:coreProperties>
</file>