
<file path=[Content_Types].xml><?xml version="1.0" encoding="utf-8"?>
<Types xmlns="http://schemas.openxmlformats.org/package/2006/content-types">
  <Override PartName="/xl/worksheets/sheet1.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Default Extension="xml" ContentType="application/xml"/>
  <Override PartName="/xl/theme/theme1.xml" ContentType="application/vnd.openxmlformats-officedocument.theme+xml"/>
  <Override PartName="/docProps/app.xml" ContentType="application/vnd.openxmlformats-officedocument.extended-properties+xml"/>
  <Default Extension="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Default Extension="jpeg" ContentType="image/jpeg"/>
  <Override PartName="/xl/calcChain.xml" ContentType="application/vnd.openxmlformats-officedocument.spreadsheetml.calcChain+xml"/>
  <Override PartName="/xl/styles.xml" ContentType="application/vnd.openxmlformats-officedocument.spreadsheetml.styles+xml"/>
  <Default Extension="png" ContentType="image/png"/>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autoCompressPictures="0"/>
  <bookViews>
    <workbookView xWindow="7020" yWindow="-80" windowWidth="26920" windowHeight="23260" tabRatio="500"/>
  </bookViews>
  <sheets>
    <sheet name="SSC Step 2 Application" sheetId="1" r:id="rId1"/>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147" i="1"/>
  <c r="E148"/>
  <c r="E149"/>
  <c r="E150"/>
  <c r="E151"/>
  <c r="E152"/>
  <c r="E153"/>
  <c r="E154"/>
  <c r="E155"/>
  <c r="E156"/>
  <c r="E157"/>
  <c r="E134"/>
  <c r="E135"/>
  <c r="E136"/>
  <c r="E137"/>
  <c r="E138"/>
  <c r="E139"/>
  <c r="E140"/>
  <c r="E141"/>
  <c r="E142"/>
  <c r="E143"/>
  <c r="E144"/>
  <c r="E121"/>
  <c r="E122"/>
  <c r="E123"/>
  <c r="E124"/>
  <c r="E125"/>
  <c r="E126"/>
  <c r="E127"/>
  <c r="E128"/>
  <c r="E129"/>
  <c r="E130"/>
  <c r="E131"/>
  <c r="E108"/>
  <c r="E109"/>
  <c r="E110"/>
  <c r="E111"/>
  <c r="E112"/>
  <c r="E113"/>
  <c r="E114"/>
  <c r="E115"/>
  <c r="E116"/>
  <c r="E117"/>
  <c r="E118"/>
  <c r="E95"/>
  <c r="E96"/>
  <c r="E97"/>
  <c r="E98"/>
  <c r="E99"/>
  <c r="E100"/>
  <c r="E101"/>
  <c r="E102"/>
  <c r="E103"/>
  <c r="E104"/>
  <c r="E105"/>
  <c r="E159"/>
</calcChain>
</file>

<file path=xl/sharedStrings.xml><?xml version="1.0" encoding="utf-8"?>
<sst xmlns="http://schemas.openxmlformats.org/spreadsheetml/2006/main" count="137" uniqueCount="122">
  <si>
    <t xml:space="preserve">While this project does not address the Water Working Group's focus areas of potable water use reduction, greywater use, or water conservation in campus facilities, it does strive to improve the quality of water used by campus and the C-U community. It would do so by decreasing the amount of pharmaceutical contaminants going to landfills (the landfill leachate can contaminate ground water) or being processed by wastewater treatment plants (which are not designed to remove phramaceuticals from the water before the treated water is released back into the environment). Water is a critical resource and one that must be protected.                                                            The Illinois Climate Action Plan states that the "University will commit to a Zero Waste campus policy by 2012, a large-scale food composting project by 2012, and target an increase in the University’s waste diversion rate to 75 percent by 2020".  This program would minimally help reduce waste by limiting the amount of medication discarded via trash. But more importantly, the education/outreach efforts of IISG can help people reduce the amount of pharmaceutical waste they have to start with, thereby reducing up front the amount of medication that goes to waste.  Unfortunately, we cannot document how the reduction in pharmaceutical contamination might improve water quality for aquatic wildlife, nor can we assess how many accidental poisonings/drug misuse might be avoided by having unused medications properly disposed of rather than being stored long-term in homes. Though we certainly hope that all of these would be potential benefits of the program. Finally, to IISG's knowledge, this would be the first permanent medicine collection program located on a university campus that is capable of accepting controlled substances. This would put our campus at the forefront of sustainability in the area of limiting impacts of pharmaceuatical contaminantion and chemicals of emerging concern. The ultimate goal for this project is that the University of Illinois Medicine Take-Back Program would have documented long-term impacts. Since 2006, when IISG began assisting communities on this topic, we have kept track of all programs we have helped to start. We would  monitor the amount of mediciation collected by the campus program, and the number of people educated about proper medicine disposal/waste management, and provide yearly reports to campus about the program's success.  </t>
    <phoneticPr fontId="84" type="noConversion"/>
  </si>
  <si>
    <t xml:space="preserve">IISG plans to use flyers, bus ads, articles, blog posts, and advertsing in the Daily Illini to make students, faculty and staff aware of the program. The SSC logo would be placed on the medicine collection box as a supporter of the project. IISG also will promote the campus medicine collection program at appropriate campus events including but not limited to the McKinley Health Fair, Quad Day, and the Public Engagement Sympsium. IISG would be happy to work with SSC to publicize their critical support of the project. Additionally, it may be possible to have members of SSC interviewed by WCIA3 to help promote the program as they are currently securing advertising time through their Caring Companies initiative. As the project progresses, IISG will try to secure additional funding to provide students with incintives for participating in the program. </t>
    <phoneticPr fontId="84" type="noConversion"/>
  </si>
  <si>
    <t xml:space="preserve">Outeach Goal #1: Reduce the amount of pharmaceutical chemicals reaching local waterways. Measure #1: The medication that is collected is weighed before being taken for destruction. This information will be collected and maintained by IISG. Measure #2: ISTC has started testing local water and will be looking to see if any impact of the program can be measured in the amount of pharmaceuticals reaching local waterways.                                                                                                                                         Outreach Goal #2: Reduce the amount of pharmaceuticals that need to be disposed of by educating the campus community about how they can properly buy, use, and store medications. Measure #1: IISG and ISTC both track the number of people we reach at our outreach events and keep that information for reporting purposes. We will also track sources used to adverstise the program.                                                                                                         </t>
    <phoneticPr fontId="84" type="noConversion"/>
  </si>
  <si>
    <t>IISG has just recently secured the cooperation of the local police departments and so we are in the initial stages of grant/proposal writing to fund both the campus and community portions of this program. The proposal to the SSC is the first proposal we have written to fund the University of Illinois Medicine Take-Back Program. For the C-U Area Take-Back Program we have received a commitment of $2,000 from Illinois American Water (letter attached).</t>
    <phoneticPr fontId="84" type="noConversion"/>
  </si>
  <si>
    <t>Reports will be delivered as requested by SSC</t>
    <phoneticPr fontId="84" type="noConversion"/>
  </si>
  <si>
    <t>Interim reports</t>
    <phoneticPr fontId="84" type="noConversion"/>
  </si>
  <si>
    <t>Any student, faculty, or staff of the University who has expired or unused medications that they wish to dispose of properly would be stakeholders in this project. The collection box would be available to anyone in the campus community who wishes to dispose of personal medications. NOTE: Departments/faculty that use medications as part of their research would not be allowed to use the collection box to dipose of their departmental pharmaceutical waste, as there are very different rules for disposal of residential vs. business pharmaceutical waste.                                                                                                                                                                                                                                                                      The campus collection program, while being a stand-alone program, would be part of a larger community program called the C-U Area Medicine Take-Back Program. The C-U program would be hosted by the Urbana Police Department (see attached letter of intent to participate) and the Champaign Police Department (IISG hs been in communication with Chief Cobb and Deputy Chief Daniels and have their verbal agreement to participate, but we do not yet have their written letter of intent as this project is literally in the grassroots stages of development. IISG is meeting with CPD and Walgreens on Monday). Illinois American Water sees the value in the programs and has agreed to contribute $2,000 to the C-U program (see attached letter of support). They are particularly interested in the development of the campus program. ISTC is providing several thousand dollars to conduct water testing related to this project, and they have agreed to assist in the future with outreach and/or funding of the program if other sources of funding cannot be secured (see letter of support). IISG will be providing $900 to cover the cost of the collection box, will provide printing costs/staff time to advertise the program/work with students, will help students arrange a single-day collection event, and will be a long-term contributor to the project. The Division of Research and Safety will provide flyers that advise students of where/how to properly dispose of sharps. Unfortunately, they are not able to provide the program with on-site sharps disposal service (personal communication with Shad Barker, 3-7-13).</t>
    <phoneticPr fontId="84" type="noConversion"/>
  </si>
  <si>
    <t xml:space="preserve">Based on collection numbers from other programs IISG has started in IL, IN, WI, and MI, we expect that this program will keep thousands of pounds of medication out of local waters. (The medications are weighed before being destroyed, so IISG will be able to report to the SSC how much medication is collected).                                      Currently the Campus has no program in place to assist people with properly disposing of their expired or unused medications. This is not surprising, since most communities do not yet have these programs in place, and IISG is not aware of any campus in the U.S. that currently has a permanent program in place to address this emerging issue except for the University of San Diego, and their program cannot accept controlled substances). Collecting medications from residential sources is complicated by a myriad of federal and state laws regarding controlled substances and hazardous and solid wastes. IISG has been working with the U.S. EPA on this issue for several years and can provide the guidance needed for the program to be in compliance. Additionally, under the federal Controlled Substances Act, only law enforcement agencies are allowed to legally collect controlled substances from residential sources. The campus program can only proceed if hosted by the University of Illinois Police Department. They have agreed to host the program and transport the material for destruction if campus funding can be provided. Both IISG and the ISTC have been working on research and education/outreach on the topic of proper disposal of pharmaceuticals for several years and are committed to making this project happen. Both are excited to partner with the University Police Department to provide an applied solution to this problem, but we need broader campus support to sustain the program long-term. </t>
    <phoneticPr fontId="84" type="noConversion"/>
  </si>
  <si>
    <t>The permanent medicine collection box for campus can only legally be placed at the University of Illinois Police Department, located in their lobby at 1110 W. Springfield Ave. in Urbana. Permission from the Police Department is required and has already been secured (see attached letter of intent to participate in the program).</t>
    <phoneticPr fontId="84" type="noConversion"/>
  </si>
  <si>
    <t>Background: Pharmaceutical chemicals have been documented in rivers, lakes, groundwater, soil, and treated drinking water across the country. Despite occurring at very low levels, the chemicals are known to cause changes in behavior, reproduction, and growth in fish, frogs, mussels, and other aquatic wildlife. Researchers do not yet know what the  human health implications of long-term exposure might be, but there are concerns about antibiotic resistance as well as fetal exposure. Additionally, each year thousands of children, elderly people, and pets are accidentally poisoned from consuming prescription medications; sometimes leading to severe medical outcomes or  death. Unused medications stored in the home may also be sources for drug misuse and abuse. Goal: To help tackle these environmental and social issues, Illinois-Indiana Sea Grant (IISG) is working to establish a medicine collection program for the University of Illinois Campus and the C-U community that would properly dispose of expired or unused medications via EPA-recommended incineration. Desired Outcome: The University of Illinois Medicine Take-Back Program would be part of a larger proposed community project called the C-U Area Medicine Take-Back Program. While there have been several single-day medicine collection events held by universities around the country, to our knowledge, this would be the first permanent medicine collection hosted by a university in the United States. This program would: 1. reduce the amount of expired or unused medication entering local waterways or landfills, and 2. put the University of Illinois on the map as a leader in sustainable pharmaceutical waste management. Note: Illinois-Indiana Sea Grant, the Illinois Sustainable Technology Center (ISTC), and the University of Illinois Police Department are requesting $5,000.00 from the Student Sustainability Committee as seed funding to get the campus medicine collection program up and running. The funds would be used soley for the University of Illinois Medicine Take-Back Program. Other sources of funding are available to fund the C-U Area Medicine Take-Back Program.</t>
    <phoneticPr fontId="84" type="noConversion"/>
  </si>
  <si>
    <t xml:space="preserve">This is a major program area for IISG and we plan to contribute to the long-term success of this project through our internal funds. ISTC is funding the water research portion of this project and will assist IISG with outreach. Illinois American Water has agreed to donate $2,000.00 to the community component of this project to help cover costs of the Urbana and Champaign Police Departments. IISG is currently working to secure additional funding for the community component of this project. The SSC is the only campus organization that we have approached for funding. </t>
    <phoneticPr fontId="84" type="noConversion"/>
  </si>
  <si>
    <t xml:space="preserve">Yes. Ongoing funding will be required to cover transportation of the collected medications for proper disposal. IISG and ISTC will cover on-going costs to advertise the program to the campus community. The $4,000 requested from the SSC would be enough to cover medication destruction costs for the program for at least two years, possibly more if the police department does not need to transport the material 4 times a year. This time period will allow IISG to write grant proposals and to find other campus partners will to help us fund the program long-term. There is no expectation that SSC would provide future funding for the project. </t>
    <phoneticPr fontId="84" type="noConversion"/>
  </si>
  <si>
    <t>None requested from SSC: Collection box and graphics covered by IISG ($900)</t>
    <phoneticPr fontId="84" type="noConversion"/>
  </si>
  <si>
    <t xml:space="preserve">None requested from SSC: Staff time covered by IISG and University Police Department </t>
    <phoneticPr fontId="84" type="noConversion"/>
  </si>
  <si>
    <t>Honorarium to be paid to University Police Department to cover officer time away from campus and mileage to transport the medication for destruction at approved incinerator</t>
    <phoneticPr fontId="84" type="noConversion"/>
  </si>
  <si>
    <t>Install medicine collection box on campus</t>
    <phoneticPr fontId="84" type="noConversion"/>
  </si>
  <si>
    <t>The collection program will be on-going</t>
    <phoneticPr fontId="84" type="noConversion"/>
  </si>
  <si>
    <t>The outreach program will be on-going</t>
    <phoneticPr fontId="84" type="noConversion"/>
  </si>
  <si>
    <t>n/a</t>
    <phoneticPr fontId="84" type="noConversion"/>
  </si>
  <si>
    <t>Printing for Flyers</t>
    <phoneticPr fontId="84" type="noConversion"/>
  </si>
  <si>
    <t>Printing for Bus Ads</t>
    <phoneticPr fontId="84" type="noConversion"/>
  </si>
  <si>
    <t>Daily Illini Advertising</t>
    <phoneticPr fontId="84" type="noConversion"/>
  </si>
  <si>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</si>
  <si>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</si>
  <si>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</si>
  <si>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</si>
  <si>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</si>
  <si>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University of Illinois Medicine Take-Back Program</t>
    <phoneticPr fontId="84" type="noConversion"/>
  </si>
  <si>
    <t>GRANT</t>
    <phoneticPr fontId="84" type="noConversion"/>
  </si>
  <si>
    <t>Water</t>
    <phoneticPr fontId="84" type="noConversion"/>
  </si>
  <si>
    <t>Laura Kammin</t>
    <phoneticPr fontId="84" type="noConversion"/>
  </si>
  <si>
    <t>Illinois-Indiana Sea Grant</t>
    <phoneticPr fontId="84" type="noConversion"/>
  </si>
  <si>
    <t>lkammin@illinois.edu</t>
  </si>
  <si>
    <t>217-333-1115</t>
    <phoneticPr fontId="84" type="noConversion"/>
  </si>
  <si>
    <t>384127</t>
    <phoneticPr fontId="84" type="noConversion"/>
  </si>
  <si>
    <t>Jennifer Fackler</t>
    <phoneticPr fontId="84" type="noConversion"/>
  </si>
  <si>
    <t>Fiscal Coordinator</t>
    <phoneticPr fontId="84" type="noConversion"/>
  </si>
  <si>
    <t>jfackler@illinois.edu</t>
  </si>
  <si>
    <t>217-333-1641</t>
    <phoneticPr fontId="84" type="noConversion"/>
  </si>
  <si>
    <t>Captain Roy Acree</t>
    <phoneticPr fontId="84" type="noConversion"/>
  </si>
  <si>
    <t>Nancy Holm</t>
    <phoneticPr fontId="84" type="noConversion"/>
  </si>
  <si>
    <t>IISG has not applied for funding from the SSC before.</t>
    <phoneticPr fontId="84" type="noConversion"/>
  </si>
  <si>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</si>
  <si>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</si>
  <si>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</si>
  <si>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</si>
  <si>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</si>
  <si>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</si>
  <si>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</si>
  <si>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</si>
  <si>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</si>
  <si>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</si>
  <si>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</si>
  <si>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</si>
  <si>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</si>
  <si>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</si>
  <si>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</si>
  <si>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</si>
  <si>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</si>
  <si>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</si>
  <si>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</si>
  <si>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</si>
  <si>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</si>
  <si>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</si>
  <si>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</si>
  <si>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</si>
  <si>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Illinois-Indiana Sea Grant</t>
    <phoneticPr fontId="84" type="noConversion"/>
  </si>
  <si>
    <t>University Police Dept.</t>
    <phoneticPr fontId="84" type="noConversion"/>
  </si>
  <si>
    <t>Illinois Sustainable Technology Center</t>
    <phoneticPr fontId="84" type="noConversion"/>
  </si>
  <si>
    <t>raacree@illinois.edu</t>
  </si>
  <si>
    <t>naholm@illinois.edu</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</si>
  <si>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</si>
  <si>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</si>
  <si>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</si>
  <si>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</si>
  <si>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</si>
  <si>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</si>
  <si>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</si>
  <si>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</si>
  <si>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</si>
  <si>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</si>
  <si>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</si>
  <si>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</si>
  <si>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</si>
  <si>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</si>
  <si>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</si>
  <si>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</si>
  <si>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</si>
  <si>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</si>
  <si>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</si>
  <si>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</si>
  <si>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</si>
  <si>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</si>
  <si>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</si>
  <si>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</si>
  <si>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</si>
  <si>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</si>
  <si>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</si>
  <si>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</si>
  <si>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</si>
  <si>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</si>
  <si>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</si>
  <si>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</si>
  <si>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</si>
  <si>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</si>
  <si>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</si>
  <si>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</si>
  <si>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</si>
  <si>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</si>
  <si>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1. The collection box will be available to all students to use.                                                                                                                                                                                                                   2. IISG would work with interested students to educate the campus about the issues of pharmaceuticals in the environment. Students could be involved with design of flyers, bus ads, and other outreach materials; would be welcome to work with IISG staff at outreach events on campus such as the annual McKinley Health Fair, Quad Day, or other appropriate events;  could write articles or blog posts distributed by IISG or other campus media; or be interviewed by WCIA3 News as representatives of the University of Illinois Medicine Take-Back Program as WCIA3 wishes to be involved with promoting the C-U Area Medicine Take-Back Program.                                                                                         3. IISG and the University Police Department recognize that the location of the collection box may not be convenient for most students. However, the location of the box is constrained by federal law (DEA will only allow the box to be placed at the police department). To help make the program more effective, IISG and the University Police Department would partner on single-day collection event at a location and date convenient for students, such as the McKinley Health Fair, a location at SDRP on Move Out Day, or another venue agreed upon by IISG, University PD, and the SSC.</t>
    <phoneticPr fontId="84" type="noConversion"/>
  </si>
  <si>
    <t>Propose May 1, 2013 for box installation</t>
    <phoneticPr fontId="84" type="noConversion"/>
  </si>
  <si>
    <t>Start advertising the program April 29th</t>
    <phoneticPr fontId="84" type="noConversion"/>
  </si>
  <si>
    <t>Date TBD after talks w/ SSC</t>
    <phoneticPr fontId="84" type="noConversion"/>
  </si>
  <si>
    <t xml:space="preserve">Within one year of receiving the grant or as specified by SSC </t>
    <phoneticPr fontId="84" type="noConversion"/>
  </si>
  <si>
    <t>Within one year of receiving the grant or as specified by SSC</t>
    <phoneticPr fontId="84" type="noConversion"/>
  </si>
  <si>
    <t>Medications would be stored by University Police and transported for destruction w/in 3 months of the single-day collection event</t>
    <phoneticPr fontId="84" type="noConversion"/>
  </si>
  <si>
    <t>IISG-led Outreach campaign to let campus know the box is available for use</t>
    <phoneticPr fontId="84" type="noConversion"/>
  </si>
  <si>
    <t>Single-day medicine collection event</t>
    <phoneticPr fontId="84" type="noConversion"/>
  </si>
  <si>
    <t>University Police Department will transport collected medications for destruction at incinerator</t>
    <phoneticPr fontId="84" type="noConversion"/>
  </si>
  <si>
    <t>Medications will be transported for destruction on schedule determined by UofI Police Dept. but at least 2 times a year</t>
    <phoneticPr fontId="84" type="noConversion"/>
  </si>
  <si>
    <t>Destruction of medications will occur as needed (All meds will be securley stored by police until taken for incineration).</t>
    <phoneticPr fontId="84" type="noConversion"/>
  </si>
  <si>
    <t>Final Report</t>
    <phoneticPr fontId="84" type="noConversion"/>
  </si>
</sst>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quot;$&quot;#,##0.00;&quot;$&quot;\(#,##0.00\)"/>
    <numFmt numFmtId="169" formatCode="[&lt;=9999999]###\-####;\(###\)\ ###\-####"/>
  </numFmts>
  <fonts count="85">
    <font>
      <sz val="10"/>
      <color indexed="8"/>
      <name val="Arial"/>
    </font>
    <font>
      <sz val="12"/>
      <color indexed="8"/>
      <name val="Calibri"/>
    </font>
    <font>
      <b/>
      <sz val="20"/>
      <color rgb="FF000090"/>
      <name val="Calibri"/>
    </font>
    <font>
      <b/>
      <sz val="16"/>
      <color indexed="8"/>
      <name val="Calibri"/>
    </font>
    <font>
      <sz val="12"/>
      <color indexed="8"/>
      <name val="Calibri"/>
    </font>
    <font>
      <b/>
      <sz val="12"/>
      <color indexed="8"/>
      <name val="Calibri"/>
    </font>
    <font>
      <sz val="36"/>
      <color indexed="17"/>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b/>
      <sz val="12"/>
      <color indexed="8"/>
      <name val="Calibri"/>
    </font>
    <font>
      <sz val="12"/>
      <color indexed="8"/>
      <name val="Calibri"/>
    </font>
    <font>
      <sz val="12"/>
      <color indexed="8"/>
      <name val="Calibri"/>
    </font>
    <font>
      <b/>
      <sz val="20"/>
      <color rgb="FF000090"/>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20"/>
      <color indexed="8"/>
      <name val="Calibri"/>
    </font>
    <font>
      <b/>
      <sz val="14"/>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b/>
      <sz val="16"/>
      <color indexed="8"/>
      <name val="Calibri"/>
    </font>
    <font>
      <b/>
      <sz val="24"/>
      <color rgb="FFE36C09"/>
      <name val="Calibri"/>
    </font>
    <font>
      <sz val="12"/>
      <color indexed="8"/>
      <name val="Calibri"/>
    </font>
    <font>
      <sz val="12"/>
      <color indexed="8"/>
      <name val="Calibri"/>
    </font>
    <font>
      <b/>
      <sz val="12"/>
      <color indexed="8"/>
      <name val="Calibri"/>
    </font>
    <font>
      <sz val="12"/>
      <color indexed="8"/>
      <name val="Calibri"/>
    </font>
    <font>
      <b/>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sz val="12"/>
      <color indexed="8"/>
      <name val="Calibri"/>
    </font>
    <font>
      <b/>
      <sz val="12"/>
      <color indexed="8"/>
      <name val="Calibri"/>
    </font>
    <font>
      <b/>
      <sz val="20"/>
      <color indexed="8"/>
      <name val="Calibri"/>
    </font>
    <font>
      <b/>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u/>
      <sz val="10"/>
      <color indexed="12"/>
      <name val="Arial"/>
    </font>
    <font>
      <u/>
      <sz val="10"/>
      <color indexed="20"/>
      <name val="Arial"/>
    </font>
    <font>
      <sz val="14"/>
      <name val="Calibri"/>
      <family val="2"/>
      <scheme val="minor"/>
    </font>
    <font>
      <sz val="12"/>
      <color indexed="8"/>
      <name val="Calibri"/>
    </font>
    <font>
      <b/>
      <sz val="12"/>
      <color indexed="8"/>
      <name val="Calibri"/>
    </font>
    <font>
      <b/>
      <sz val="12"/>
      <name val="Calibri"/>
      <family val="2"/>
      <scheme val="minor"/>
    </font>
    <font>
      <sz val="8"/>
      <name val="Verdana"/>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s>
  <borders count="6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0" fontId="78" fillId="0" borderId="0" applyNumberFormat="0" applyFill="0" applyBorder="0" applyAlignment="0" applyProtection="0"/>
    <xf numFmtId="0" fontId="79" fillId="0" borderId="0" applyNumberFormat="0" applyFill="0" applyBorder="0" applyAlignment="0" applyProtection="0"/>
  </cellStyleXfs>
  <cellXfs count="123">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8"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5" fillId="15" borderId="10" xfId="0" applyFont="1" applyFill="1" applyBorder="1" applyAlignment="1">
      <alignment vertical="center"/>
    </xf>
    <xf numFmtId="0" fontId="18" fillId="18" borderId="12" xfId="0" applyFont="1" applyFill="1" applyBorder="1" applyAlignment="1">
      <alignment horizontal="center" vertical="center"/>
    </xf>
    <xf numFmtId="168" fontId="20" fillId="20" borderId="0" xfId="0" applyNumberFormat="1" applyFont="1" applyFill="1" applyAlignment="1">
      <alignment vertical="center"/>
    </xf>
    <xf numFmtId="0" fontId="22" fillId="22" borderId="16" xfId="0" applyFont="1" applyFill="1" applyBorder="1" applyAlignment="1">
      <alignment horizontal="center" vertical="center"/>
    </xf>
    <xf numFmtId="0" fontId="23" fillId="23" borderId="17" xfId="0" applyFont="1" applyFill="1" applyBorder="1" applyAlignment="1">
      <alignment horizontal="center" vertical="center"/>
    </xf>
    <xf numFmtId="0" fontId="27" fillId="27" borderId="0" xfId="0" applyFont="1" applyFill="1" applyAlignment="1">
      <alignment vertical="center"/>
    </xf>
    <xf numFmtId="0" fontId="28" fillId="28" borderId="21" xfId="0" applyFont="1" applyFill="1" applyBorder="1" applyAlignment="1">
      <alignment horizontal="right" vertical="center"/>
    </xf>
    <xf numFmtId="168" fontId="32" fillId="31" borderId="25" xfId="0" applyNumberFormat="1" applyFont="1" applyFill="1" applyBorder="1" applyAlignment="1">
      <alignment vertical="center"/>
    </xf>
    <xf numFmtId="168" fontId="34" fillId="33" borderId="27" xfId="0" applyNumberFormat="1" applyFont="1" applyFill="1" applyBorder="1" applyAlignment="1">
      <alignment horizontal="center" vertical="center"/>
    </xf>
    <xf numFmtId="0" fontId="35" fillId="34" borderId="28" xfId="0" applyFont="1" applyFill="1" applyBorder="1" applyAlignment="1">
      <alignment horizontal="center" vertical="center"/>
    </xf>
    <xf numFmtId="0" fontId="36" fillId="35" borderId="0" xfId="0" applyFont="1" applyFill="1" applyAlignment="1">
      <alignment vertical="center"/>
    </xf>
    <xf numFmtId="169" fontId="37" fillId="36" borderId="29" xfId="0" applyNumberFormat="1" applyFont="1" applyFill="1" applyBorder="1" applyAlignment="1">
      <alignment horizontal="center" vertical="center"/>
    </xf>
    <xf numFmtId="0" fontId="39" fillId="38" borderId="31" xfId="0" applyFont="1" applyFill="1" applyBorder="1" applyAlignment="1">
      <alignment vertical="center"/>
    </xf>
    <xf numFmtId="0" fontId="41" fillId="39" borderId="0" xfId="0" applyFont="1" applyFill="1" applyAlignment="1">
      <alignment horizontal="center" vertical="center"/>
    </xf>
    <xf numFmtId="0" fontId="42" fillId="40" borderId="32" xfId="0" applyFont="1" applyFill="1" applyBorder="1" applyAlignment="1">
      <alignment horizontal="left" vertical="center"/>
    </xf>
    <xf numFmtId="0" fontId="43" fillId="41" borderId="0" xfId="0" applyFont="1" applyFill="1" applyAlignment="1">
      <alignment horizontal="center" vertical="center"/>
    </xf>
    <xf numFmtId="0" fontId="45" fillId="44" borderId="35" xfId="0" applyFont="1" applyFill="1" applyBorder="1" applyAlignment="1">
      <alignment horizontal="center" vertical="center"/>
    </xf>
    <xf numFmtId="0" fontId="47" fillId="47" borderId="0" xfId="0" applyFont="1" applyFill="1" applyAlignment="1">
      <alignment horizontal="center" vertical="center"/>
    </xf>
    <xf numFmtId="0" fontId="48" fillId="48" borderId="0" xfId="0" applyFont="1" applyFill="1" applyAlignment="1">
      <alignment horizontal="right" vertical="center"/>
    </xf>
    <xf numFmtId="0" fontId="52" fillId="52" borderId="39" xfId="0" applyFont="1" applyFill="1" applyBorder="1" applyAlignment="1">
      <alignment horizontal="left" vertical="center"/>
    </xf>
    <xf numFmtId="0" fontId="53" fillId="53" borderId="0" xfId="0" applyFont="1" applyFill="1" applyAlignment="1">
      <alignment horizontal="left" vertical="center"/>
    </xf>
    <xf numFmtId="0" fontId="57" fillId="56" borderId="43" xfId="0" applyFont="1" applyFill="1" applyBorder="1" applyAlignment="1">
      <alignment horizontal="center" vertical="center"/>
    </xf>
    <xf numFmtId="0" fontId="61" fillId="60" borderId="47" xfId="0" applyFont="1" applyFill="1" applyBorder="1" applyAlignment="1">
      <alignment vertical="center"/>
    </xf>
    <xf numFmtId="0" fontId="62" fillId="61" borderId="48" xfId="0" applyFont="1" applyFill="1" applyBorder="1" applyAlignment="1">
      <alignment horizontal="center" vertical="center"/>
    </xf>
    <xf numFmtId="0" fontId="63" fillId="62" borderId="49" xfId="0" applyFont="1" applyFill="1" applyBorder="1" applyAlignment="1">
      <alignment horizontal="right" vertical="center"/>
    </xf>
    <xf numFmtId="0" fontId="66" fillId="65" borderId="52" xfId="0" applyFont="1" applyFill="1" applyBorder="1" applyAlignment="1">
      <alignment vertical="center"/>
    </xf>
    <xf numFmtId="0" fontId="67" fillId="66" borderId="0" xfId="0" applyFont="1" applyFill="1" applyAlignment="1">
      <alignment vertical="center"/>
    </xf>
    <xf numFmtId="0" fontId="69" fillId="68" borderId="54" xfId="0" applyFont="1" applyFill="1" applyBorder="1" applyAlignment="1">
      <alignment vertical="center"/>
    </xf>
    <xf numFmtId="0" fontId="71" fillId="70" borderId="0" xfId="0" applyFont="1" applyFill="1" applyAlignment="1">
      <alignment horizontal="left" vertical="center"/>
    </xf>
    <xf numFmtId="0" fontId="73" fillId="72" borderId="57" xfId="0" applyFont="1" applyFill="1" applyBorder="1" applyAlignment="1">
      <alignment vertical="center"/>
    </xf>
    <xf numFmtId="0" fontId="75" fillId="74" borderId="59" xfId="0" applyFont="1" applyFill="1" applyBorder="1" applyAlignment="1">
      <alignment vertical="center"/>
    </xf>
    <xf numFmtId="0" fontId="77" fillId="75" borderId="61" xfId="0" applyFont="1" applyFill="1" applyBorder="1" applyAlignment="1">
      <alignment horizontal="center" vertical="center"/>
    </xf>
    <xf numFmtId="0" fontId="36" fillId="76" borderId="0" xfId="0" applyFont="1" applyFill="1" applyAlignment="1">
      <alignment vertical="center"/>
    </xf>
    <xf numFmtId="0" fontId="27" fillId="76" borderId="0" xfId="0" applyFont="1" applyFill="1" applyAlignment="1">
      <alignment vertical="center"/>
    </xf>
    <xf numFmtId="0" fontId="33" fillId="76" borderId="0" xfId="0" applyFont="1" applyFill="1" applyAlignment="1">
      <alignment horizontal="left" vertical="center"/>
    </xf>
    <xf numFmtId="0" fontId="0" fillId="77" borderId="0" xfId="0" applyFill="1" applyAlignment="1">
      <alignment wrapText="1"/>
    </xf>
    <xf numFmtId="0" fontId="27" fillId="77" borderId="0" xfId="0" applyFont="1" applyFill="1" applyAlignment="1">
      <alignment vertical="center"/>
    </xf>
    <xf numFmtId="0" fontId="40" fillId="77" borderId="0" xfId="0" applyFont="1" applyFill="1" applyAlignment="1">
      <alignment horizontal="left" vertical="center"/>
    </xf>
    <xf numFmtId="0" fontId="33" fillId="76" borderId="0" xfId="0" applyFont="1" applyFill="1" applyAlignment="1">
      <alignment horizontal="left" vertical="center"/>
    </xf>
    <xf numFmtId="0" fontId="1" fillId="32" borderId="26" xfId="0" applyFont="1" applyFill="1" applyBorder="1" applyAlignment="1">
      <alignment horizontal="center" vertical="center"/>
    </xf>
    <xf numFmtId="0" fontId="81" fillId="43" borderId="34" xfId="0" applyFont="1" applyFill="1" applyBorder="1" applyAlignment="1">
      <alignment horizontal="right" vertical="center"/>
    </xf>
    <xf numFmtId="0" fontId="55" fillId="77" borderId="41" xfId="0" applyFont="1" applyFill="1" applyBorder="1" applyAlignment="1" applyProtection="1">
      <alignment horizontal="center" vertical="center"/>
      <protection locked="0"/>
    </xf>
    <xf numFmtId="168" fontId="12" fillId="13" borderId="9" xfId="0" applyNumberFormat="1" applyFont="1" applyFill="1" applyBorder="1" applyAlignment="1" applyProtection="1">
      <alignment vertical="center"/>
      <protection locked="0"/>
    </xf>
    <xf numFmtId="3" fontId="59" fillId="58" borderId="45" xfId="0" applyNumberFormat="1" applyFont="1" applyFill="1" applyBorder="1" applyAlignment="1" applyProtection="1">
      <alignment vertical="center"/>
      <protection locked="0"/>
    </xf>
    <xf numFmtId="168" fontId="1" fillId="78" borderId="13" xfId="0" applyNumberFormat="1" applyFont="1" applyFill="1" applyBorder="1" applyAlignment="1" applyProtection="1">
      <alignment vertical="center"/>
      <protection locked="0"/>
    </xf>
    <xf numFmtId="49" fontId="1" fillId="78" borderId="13" xfId="0" applyNumberFormat="1" applyFont="1" applyFill="1" applyBorder="1" applyAlignment="1" applyProtection="1">
      <alignment vertical="center"/>
      <protection locked="0"/>
    </xf>
    <xf numFmtId="0" fontId="78" fillId="77" borderId="41" xfId="1" applyFill="1" applyBorder="1" applyAlignment="1" applyProtection="1">
      <alignment horizontal="center" vertical="center"/>
      <protection locked="0"/>
    </xf>
    <xf numFmtId="0" fontId="6" fillId="7" borderId="0" xfId="0" applyFont="1" applyFill="1" applyAlignment="1">
      <alignment horizontal="center" vertical="center"/>
    </xf>
    <xf numFmtId="0" fontId="50" fillId="50" borderId="0" xfId="0" applyFont="1" applyFill="1" applyAlignment="1">
      <alignment horizontal="center" vertical="center"/>
    </xf>
    <xf numFmtId="0" fontId="33" fillId="76" borderId="0" xfId="0" applyFont="1" applyFill="1" applyAlignment="1">
      <alignment horizontal="left" vertical="center"/>
    </xf>
    <xf numFmtId="0" fontId="17" fillId="17" borderId="0" xfId="0" applyFont="1" applyFill="1" applyAlignment="1">
      <alignment horizontal="right" vertical="center"/>
    </xf>
    <xf numFmtId="0" fontId="5" fillId="6" borderId="4" xfId="0" applyFont="1" applyFill="1" applyBorder="1" applyAlignment="1">
      <alignment horizontal="right" vertical="center"/>
    </xf>
    <xf numFmtId="49" fontId="7" fillId="8" borderId="5" xfId="0" applyNumberFormat="1" applyFont="1" applyFill="1" applyBorder="1" applyAlignment="1" applyProtection="1">
      <alignment horizontal="center" vertical="center"/>
      <protection locked="0"/>
    </xf>
    <xf numFmtId="49" fontId="16" fillId="16" borderId="11" xfId="0" applyNumberFormat="1" applyFont="1" applyFill="1" applyBorder="1" applyAlignment="1" applyProtection="1">
      <alignment horizontal="center" vertical="center"/>
      <protection locked="0"/>
    </xf>
    <xf numFmtId="49" fontId="24" fillId="24" borderId="18" xfId="0" applyNumberFormat="1" applyFont="1" applyFill="1" applyBorder="1" applyAlignment="1" applyProtection="1">
      <alignment horizontal="center" vertical="center"/>
      <protection locked="0"/>
    </xf>
    <xf numFmtId="0" fontId="30" fillId="30" borderId="23" xfId="0" applyFont="1" applyFill="1" applyBorder="1" applyAlignment="1">
      <alignment horizontal="center" vertical="center"/>
    </xf>
    <xf numFmtId="0" fontId="70" fillId="69" borderId="55" xfId="0" applyFont="1" applyFill="1" applyBorder="1" applyAlignment="1">
      <alignment horizontal="center" vertical="center"/>
    </xf>
    <xf numFmtId="0" fontId="80" fillId="77" borderId="57" xfId="1" applyFont="1" applyFill="1" applyBorder="1" applyAlignment="1" applyProtection="1">
      <alignment horizontal="center" vertical="center" wrapText="1"/>
      <protection locked="0"/>
    </xf>
    <xf numFmtId="0" fontId="80" fillId="77" borderId="54" xfId="1" applyFont="1" applyFill="1" applyBorder="1" applyAlignment="1" applyProtection="1">
      <alignment horizontal="center" vertical="center" wrapText="1"/>
      <protection locked="0"/>
    </xf>
    <xf numFmtId="0" fontId="80" fillId="77" borderId="62" xfId="1" applyFont="1" applyFill="1" applyBorder="1" applyAlignment="1" applyProtection="1">
      <alignment horizontal="center" vertical="center" wrapText="1"/>
      <protection locked="0"/>
    </xf>
    <xf numFmtId="0" fontId="80" fillId="77" borderId="61" xfId="1" applyFont="1" applyFill="1" applyBorder="1" applyAlignment="1" applyProtection="1">
      <alignment horizontal="center" vertical="center" wrapText="1"/>
      <protection locked="0"/>
    </xf>
    <xf numFmtId="0" fontId="80" fillId="77" borderId="0" xfId="1" applyFont="1" applyFill="1" applyBorder="1" applyAlignment="1" applyProtection="1">
      <alignment horizontal="center" vertical="center" wrapText="1"/>
      <protection locked="0"/>
    </xf>
    <xf numFmtId="0" fontId="80" fillId="77" borderId="56" xfId="1" applyFont="1" applyFill="1" applyBorder="1" applyAlignment="1" applyProtection="1">
      <alignment horizontal="center" vertical="center" wrapText="1"/>
      <protection locked="0"/>
    </xf>
    <xf numFmtId="0" fontId="80" fillId="77" borderId="63" xfId="1" applyFont="1" applyFill="1" applyBorder="1" applyAlignment="1" applyProtection="1">
      <alignment horizontal="center" vertical="center" wrapText="1"/>
      <protection locked="0"/>
    </xf>
    <xf numFmtId="0" fontId="80" fillId="77" borderId="60" xfId="1" applyFont="1" applyFill="1" applyBorder="1" applyAlignment="1" applyProtection="1">
      <alignment horizontal="center" vertical="center" wrapText="1"/>
      <protection locked="0"/>
    </xf>
    <xf numFmtId="0" fontId="80" fillId="77" borderId="64" xfId="1" applyFont="1" applyFill="1" applyBorder="1" applyAlignment="1" applyProtection="1">
      <alignment horizontal="center" vertical="center" wrapText="1"/>
      <protection locked="0"/>
    </xf>
    <xf numFmtId="0" fontId="82" fillId="9" borderId="0" xfId="0" applyFont="1" applyFill="1" applyAlignment="1">
      <alignment horizontal="right" vertical="center" wrapText="1"/>
    </xf>
    <xf numFmtId="0" fontId="72" fillId="71" borderId="56" xfId="0" applyFont="1" applyFill="1" applyBorder="1" applyAlignment="1">
      <alignment horizontal="right" vertical="center" wrapText="1"/>
    </xf>
    <xf numFmtId="0" fontId="8" fillId="9" borderId="0" xfId="0" applyFont="1" applyFill="1" applyAlignment="1">
      <alignment horizontal="right" vertical="center" wrapText="1"/>
    </xf>
    <xf numFmtId="49" fontId="1" fillId="8" borderId="5" xfId="0" applyNumberFormat="1" applyFont="1" applyFill="1" applyBorder="1" applyAlignment="1" applyProtection="1">
      <alignment horizontal="center" vertical="center"/>
      <protection locked="0"/>
    </xf>
    <xf numFmtId="0" fontId="43" fillId="41" borderId="0" xfId="0" applyFont="1" applyFill="1" applyAlignment="1">
      <alignment horizontal="center" vertical="center"/>
    </xf>
    <xf numFmtId="0" fontId="48" fillId="48" borderId="0" xfId="0" applyFont="1" applyFill="1" applyAlignment="1">
      <alignment horizontal="right" vertical="center"/>
    </xf>
    <xf numFmtId="0" fontId="54" fillId="54" borderId="40" xfId="0" applyFont="1" applyFill="1" applyBorder="1" applyAlignment="1">
      <alignment horizontal="right" vertical="center"/>
    </xf>
    <xf numFmtId="49" fontId="1" fillId="78" borderId="58" xfId="0" applyNumberFormat="1" applyFont="1" applyFill="1" applyBorder="1" applyAlignment="1" applyProtection="1">
      <alignment horizontal="center" vertical="center"/>
      <protection locked="0"/>
    </xf>
    <xf numFmtId="49" fontId="78" fillId="78" borderId="37" xfId="1" applyNumberFormat="1" applyFill="1" applyBorder="1" applyAlignment="1" applyProtection="1">
      <alignment horizontal="center" vertical="center"/>
      <protection locked="0"/>
    </xf>
    <xf numFmtId="169" fontId="1" fillId="78" borderId="37" xfId="0" applyNumberFormat="1" applyFont="1" applyFill="1" applyBorder="1" applyAlignment="1" applyProtection="1">
      <alignment horizontal="center" vertical="center"/>
      <protection locked="0"/>
    </xf>
    <xf numFmtId="169" fontId="1" fillId="78" borderId="58" xfId="0" applyNumberFormat="1" applyFont="1" applyFill="1" applyBorder="1" applyAlignment="1" applyProtection="1">
      <alignment horizontal="center" vertical="center"/>
      <protection locked="0"/>
    </xf>
    <xf numFmtId="0" fontId="19" fillId="41" borderId="0" xfId="0" applyFont="1" applyFill="1" applyAlignment="1">
      <alignment horizontal="center" vertical="center"/>
    </xf>
    <xf numFmtId="0" fontId="35" fillId="34" borderId="28" xfId="0" applyFont="1" applyFill="1" applyBorder="1" applyAlignment="1">
      <alignment horizontal="center" vertical="center"/>
    </xf>
    <xf numFmtId="0" fontId="5" fillId="78" borderId="46" xfId="0" applyFont="1" applyFill="1" applyBorder="1" applyAlignment="1" applyProtection="1">
      <alignment horizontal="center" vertical="center"/>
      <protection locked="0"/>
    </xf>
    <xf numFmtId="0" fontId="5" fillId="78" borderId="55" xfId="0" applyFont="1" applyFill="1" applyBorder="1" applyAlignment="1" applyProtection="1">
      <alignment horizontal="center" vertical="center"/>
      <protection locked="0"/>
    </xf>
    <xf numFmtId="169" fontId="44" fillId="42" borderId="33" xfId="0" applyNumberFormat="1" applyFont="1" applyFill="1" applyBorder="1" applyAlignment="1" applyProtection="1">
      <alignment horizontal="center" vertical="center"/>
      <protection locked="0"/>
    </xf>
    <xf numFmtId="169" fontId="11" fillId="12" borderId="8" xfId="0" applyNumberFormat="1" applyFont="1" applyFill="1" applyBorder="1" applyAlignment="1" applyProtection="1">
      <alignment horizontal="center" vertical="center"/>
      <protection locked="0"/>
    </xf>
    <xf numFmtId="0" fontId="76" fillId="76" borderId="60" xfId="0" applyFont="1" applyFill="1" applyBorder="1" applyAlignment="1">
      <alignment horizontal="left" vertical="center"/>
    </xf>
    <xf numFmtId="49" fontId="25" fillId="25" borderId="19" xfId="0" applyNumberFormat="1" applyFont="1" applyFill="1" applyBorder="1" applyAlignment="1" applyProtection="1">
      <alignment horizontal="left" vertical="center" wrapText="1"/>
      <protection locked="0"/>
    </xf>
    <xf numFmtId="49" fontId="26" fillId="26" borderId="20" xfId="0" applyNumberFormat="1" applyFont="1" applyFill="1" applyBorder="1" applyAlignment="1" applyProtection="1">
      <alignment horizontal="left" vertical="center" wrapText="1"/>
      <protection locked="0"/>
    </xf>
    <xf numFmtId="49" fontId="74" fillId="73" borderId="58" xfId="0" applyNumberFormat="1" applyFont="1" applyFill="1" applyBorder="1" applyAlignment="1" applyProtection="1">
      <alignment horizontal="left" vertical="center" wrapText="1"/>
      <protection locked="0"/>
    </xf>
    <xf numFmtId="0" fontId="5" fillId="76" borderId="60" xfId="0" applyFont="1" applyFill="1" applyBorder="1" applyAlignment="1">
      <alignment horizontal="left" wrapText="1"/>
    </xf>
    <xf numFmtId="0" fontId="5" fillId="46" borderId="60" xfId="0" applyFont="1" applyFill="1" applyBorder="1" applyAlignment="1">
      <alignment horizontal="left"/>
    </xf>
    <xf numFmtId="0" fontId="2" fillId="3" borderId="0" xfId="0" applyFont="1" applyFill="1" applyAlignment="1">
      <alignment horizontal="left" vertical="center"/>
    </xf>
    <xf numFmtId="0" fontId="81" fillId="77" borderId="46" xfId="0" applyFont="1" applyFill="1" applyBorder="1" applyAlignment="1">
      <alignment horizontal="left" vertical="center" wrapText="1"/>
    </xf>
    <xf numFmtId="0" fontId="14" fillId="77" borderId="65" xfId="0" applyFont="1" applyFill="1" applyBorder="1" applyAlignment="1">
      <alignment horizontal="left" vertical="center" wrapText="1"/>
    </xf>
    <xf numFmtId="0" fontId="14" fillId="77" borderId="55" xfId="0" applyFont="1" applyFill="1" applyBorder="1" applyAlignment="1">
      <alignment horizontal="left" vertical="center" wrapText="1"/>
    </xf>
    <xf numFmtId="0" fontId="81" fillId="67" borderId="0" xfId="0" applyFont="1" applyFill="1" applyAlignment="1">
      <alignment horizontal="left" vertical="center" wrapText="1"/>
    </xf>
    <xf numFmtId="0" fontId="68" fillId="67" borderId="0" xfId="0" applyFont="1" applyFill="1" applyAlignment="1">
      <alignment horizontal="left" vertical="center" wrapText="1"/>
    </xf>
    <xf numFmtId="0" fontId="19" fillId="19" borderId="14" xfId="0" applyFont="1" applyFill="1" applyBorder="1" applyAlignment="1">
      <alignment horizontal="center" vertical="center"/>
    </xf>
    <xf numFmtId="0" fontId="65" fillId="64" borderId="51" xfId="0" applyFont="1" applyFill="1" applyBorder="1" applyAlignment="1" applyProtection="1">
      <alignment horizontal="center" vertical="center"/>
      <protection locked="0"/>
    </xf>
    <xf numFmtId="0" fontId="31" fillId="77" borderId="24" xfId="0" applyFont="1" applyFill="1" applyBorder="1" applyAlignment="1" applyProtection="1">
      <alignment horizontal="center" vertical="center"/>
      <protection locked="0"/>
    </xf>
    <xf numFmtId="0" fontId="47" fillId="47" borderId="0" xfId="0" applyFont="1" applyFill="1" applyAlignment="1">
      <alignment horizontal="center" vertical="center"/>
    </xf>
    <xf numFmtId="0" fontId="58" fillId="57" borderId="44" xfId="0" applyFont="1" applyFill="1" applyBorder="1" applyAlignment="1">
      <alignment horizontal="left" vertical="center"/>
    </xf>
    <xf numFmtId="49" fontId="51" fillId="51" borderId="38" xfId="0" applyNumberFormat="1" applyFont="1" applyFill="1" applyBorder="1" applyAlignment="1" applyProtection="1">
      <alignment horizontal="center" vertical="center"/>
      <protection locked="0"/>
    </xf>
    <xf numFmtId="168" fontId="56" fillId="55" borderId="42" xfId="0" applyNumberFormat="1" applyFont="1" applyFill="1" applyBorder="1" applyAlignment="1">
      <alignment horizontal="center" vertical="center"/>
    </xf>
    <xf numFmtId="168" fontId="60" fillId="59" borderId="46" xfId="0" applyNumberFormat="1" applyFont="1" applyFill="1" applyBorder="1" applyAlignment="1">
      <alignment horizontal="center" vertical="center"/>
    </xf>
    <xf numFmtId="168" fontId="4" fillId="5" borderId="3" xfId="0" applyNumberFormat="1" applyFont="1" applyFill="1" applyBorder="1" applyAlignment="1">
      <alignment horizontal="center" vertical="center"/>
    </xf>
    <xf numFmtId="168" fontId="29" fillId="29" borderId="22" xfId="0" applyNumberFormat="1" applyFont="1" applyFill="1" applyBorder="1" applyAlignment="1">
      <alignment horizontal="center" vertical="center"/>
    </xf>
    <xf numFmtId="168" fontId="21" fillId="21" borderId="15" xfId="0" applyNumberFormat="1" applyFont="1" applyFill="1" applyBorder="1" applyAlignment="1">
      <alignment horizontal="center" vertical="center"/>
    </xf>
    <xf numFmtId="168" fontId="1" fillId="2" borderId="1" xfId="0" applyNumberFormat="1" applyFont="1" applyFill="1" applyBorder="1" applyAlignment="1">
      <alignment horizontal="center" vertical="center"/>
    </xf>
    <xf numFmtId="168" fontId="46" fillId="45" borderId="36" xfId="0" applyNumberFormat="1" applyFont="1" applyFill="1" applyBorder="1" applyAlignment="1">
      <alignment horizontal="center" vertical="center"/>
    </xf>
    <xf numFmtId="168" fontId="64" fillId="63" borderId="50" xfId="0" applyNumberFormat="1" applyFont="1" applyFill="1" applyBorder="1" applyAlignment="1">
      <alignment horizontal="center" vertical="center"/>
    </xf>
    <xf numFmtId="168" fontId="38" fillId="37" borderId="30" xfId="0" applyNumberFormat="1" applyFont="1" applyFill="1" applyBorder="1" applyAlignment="1">
      <alignment horizontal="center" vertical="center"/>
    </xf>
    <xf numFmtId="0" fontId="83" fillId="76" borderId="0" xfId="1" applyFont="1" applyFill="1" applyBorder="1" applyAlignment="1">
      <alignment horizontal="center" wrapText="1"/>
    </xf>
    <xf numFmtId="0" fontId="83" fillId="76" borderId="60" xfId="1" applyFont="1" applyFill="1" applyBorder="1" applyAlignment="1">
      <alignment horizontal="center" wrapText="1"/>
    </xf>
    <xf numFmtId="0" fontId="83" fillId="76" borderId="0" xfId="1" applyFont="1" applyFill="1" applyBorder="1" applyAlignment="1" applyProtection="1">
      <alignment horizontal="left" wrapText="1"/>
      <protection locked="0"/>
    </xf>
    <xf numFmtId="0" fontId="1" fillId="67" borderId="0" xfId="0" applyFont="1" applyFill="1" applyAlignment="1">
      <alignment horizontal="left" vertical="center" wrapText="1"/>
    </xf>
    <xf numFmtId="0" fontId="5" fillId="76" borderId="53" xfId="0" applyFont="1" applyFill="1" applyBorder="1" applyAlignment="1">
      <alignment horizontal="left" vertical="center" wrapText="1"/>
    </xf>
    <xf numFmtId="168" fontId="49" fillId="49" borderId="37" xfId="0" applyNumberFormat="1" applyFont="1" applyFill="1" applyBorder="1" applyAlignment="1">
      <alignment horizontal="center" vertical="center"/>
    </xf>
    <xf numFmtId="168" fontId="3" fillId="4" borderId="2" xfId="0" applyNumberFormat="1" applyFont="1" applyFill="1" applyBorder="1" applyAlignment="1">
      <alignment horizontal="center" vertical="center"/>
    </xf>
    <xf numFmtId="0" fontId="36" fillId="35" borderId="0" xfId="0" applyFont="1" applyFill="1" applyAlignment="1" applyProtection="1">
      <alignment vertical="center"/>
      <protection locked="0"/>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xmlns:r="http://schemas.openxmlformats.org/officeDocument/2006/relationships" xmlns:a="http://schemas.openxmlformats.org/drawingml/2006/main" xmlns:xdr="http://schemas.openxmlformats.org/drawingml/2006/spreadsheetDrawing" xmlns=""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4" Type="http://schemas.openxmlformats.org/officeDocument/2006/relationships/hyperlink" Target="mailto:jfackler@illinois.edu" TargetMode="External"/><Relationship Id="rId5" Type="http://schemas.openxmlformats.org/officeDocument/2006/relationships/hyperlink" Target="mailto:lkammin@illinois.edu" TargetMode="External"/><Relationship Id="rId7" Type="http://schemas.openxmlformats.org/officeDocument/2006/relationships/hyperlink" Target="mailto:naholm@illinois.edu" TargetMode="External"/><Relationship Id="rId1" Type="http://schemas.openxmlformats.org/officeDocument/2006/relationships/hyperlink" Target="http://ssc.union.illinois.edu/step_2.aspx" TargetMode="External"/><Relationship Id="rId2" Type="http://schemas.openxmlformats.org/officeDocument/2006/relationships/hyperlink" Target="http://www.energymanagement.illinois.edu/pdfs/FY13UtilityRates.pdf" TargetMode="External"/><Relationship Id="rId3" Type="http://schemas.openxmlformats.org/officeDocument/2006/relationships/hyperlink" Target="mailto:lkammin@illinois.edu" TargetMode="External"/><Relationship Id="rId6" Type="http://schemas.openxmlformats.org/officeDocument/2006/relationships/hyperlink" Target="mailto:raacree@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192"/>
  <sheetViews>
    <sheetView tabSelected="1" zoomScale="125" workbookViewId="0">
      <pane ySplit="1" topLeftCell="A163" activePane="bottomLeft" state="frozen"/>
      <selection pane="bottomLeft" activeCell="G174" sqref="G174"/>
    </sheetView>
  </sheetViews>
  <sheetFormatPr baseColWidth="10" defaultColWidth="13.5" defaultRowHeight="21.75" customHeight="1"/>
  <cols>
    <col min="1" max="1" width="23" style="15" customWidth="1"/>
    <col min="2" max="2" width="23.1640625" style="15" customWidth="1"/>
    <col min="3" max="3" width="20.33203125" style="15" customWidth="1"/>
    <col min="4" max="4" width="24" style="15" customWidth="1"/>
    <col min="5" max="5" width="20.33203125" style="15" customWidth="1"/>
    <col min="6" max="6" width="28.33203125" style="15" customWidth="1"/>
    <col min="7" max="13" width="13.5" style="15"/>
    <col min="14" max="16384" width="13.5" style="40"/>
  </cols>
  <sheetData>
    <row r="1" spans="1:13" ht="137" customHeight="1">
      <c r="A1" s="52"/>
      <c r="B1" s="52"/>
      <c r="C1" s="52"/>
      <c r="D1" s="52"/>
      <c r="E1" s="52"/>
      <c r="F1" s="52"/>
      <c r="G1" s="37"/>
      <c r="H1" s="10"/>
      <c r="I1" s="10"/>
      <c r="J1" s="10"/>
      <c r="K1" s="10"/>
      <c r="L1" s="10"/>
      <c r="M1" s="10"/>
    </row>
    <row r="2" spans="1:13" ht="31.5" customHeight="1">
      <c r="A2" s="53" t="s">
        <v>71</v>
      </c>
      <c r="B2" s="53"/>
      <c r="C2" s="53"/>
      <c r="D2" s="53"/>
      <c r="E2" s="53"/>
      <c r="F2" s="53"/>
      <c r="G2" s="10"/>
      <c r="H2" s="10"/>
      <c r="I2" s="10"/>
      <c r="J2" s="10"/>
      <c r="K2" s="10"/>
      <c r="L2" s="10"/>
      <c r="M2" s="10"/>
    </row>
    <row r="3" spans="1:13" ht="16" thickBot="1">
      <c r="A3" s="10"/>
      <c r="B3" s="10"/>
      <c r="C3" s="10"/>
      <c r="D3" s="10"/>
      <c r="E3" s="10"/>
      <c r="F3" s="10"/>
      <c r="G3" s="10"/>
      <c r="H3" s="10"/>
      <c r="I3" s="10"/>
      <c r="J3" s="10"/>
      <c r="K3" s="10"/>
      <c r="L3" s="10"/>
      <c r="M3" s="10"/>
    </row>
    <row r="4" spans="1:13" ht="15.75" customHeight="1">
      <c r="A4" s="62" t="s">
        <v>23</v>
      </c>
      <c r="B4" s="63"/>
      <c r="C4" s="63"/>
      <c r="D4" s="63"/>
      <c r="E4" s="63"/>
      <c r="F4" s="64"/>
      <c r="G4" s="10"/>
      <c r="H4" s="10"/>
      <c r="I4" s="10"/>
      <c r="J4" s="10"/>
      <c r="K4" s="10"/>
      <c r="L4" s="10"/>
      <c r="M4" s="10"/>
    </row>
    <row r="5" spans="1:13" ht="15.75" customHeight="1">
      <c r="A5" s="65"/>
      <c r="B5" s="66"/>
      <c r="C5" s="66"/>
      <c r="D5" s="66"/>
      <c r="E5" s="66"/>
      <c r="F5" s="67"/>
      <c r="G5" s="10"/>
      <c r="H5" s="10"/>
      <c r="I5" s="10"/>
      <c r="J5" s="10"/>
      <c r="K5" s="10"/>
      <c r="L5" s="10"/>
      <c r="M5" s="10"/>
    </row>
    <row r="6" spans="1:13" ht="15.75" customHeight="1">
      <c r="A6" s="65"/>
      <c r="B6" s="66"/>
      <c r="C6" s="66"/>
      <c r="D6" s="66"/>
      <c r="E6" s="66"/>
      <c r="F6" s="67"/>
      <c r="G6" s="10"/>
      <c r="H6" s="10"/>
      <c r="I6" s="10"/>
      <c r="J6" s="10"/>
      <c r="K6" s="10"/>
      <c r="L6" s="10"/>
      <c r="M6" s="10"/>
    </row>
    <row r="7" spans="1:13" ht="15.75" customHeight="1">
      <c r="A7" s="65"/>
      <c r="B7" s="66"/>
      <c r="C7" s="66"/>
      <c r="D7" s="66"/>
      <c r="E7" s="66"/>
      <c r="F7" s="67"/>
      <c r="G7" s="10"/>
      <c r="H7" s="10"/>
      <c r="I7" s="10"/>
      <c r="J7" s="10"/>
      <c r="K7" s="10"/>
      <c r="L7" s="10"/>
      <c r="M7" s="10"/>
    </row>
    <row r="8" spans="1:13" ht="15.75" customHeight="1">
      <c r="A8" s="65"/>
      <c r="B8" s="66"/>
      <c r="C8" s="66"/>
      <c r="D8" s="66"/>
      <c r="E8" s="66"/>
      <c r="F8" s="67"/>
      <c r="G8" s="10"/>
      <c r="H8" s="10"/>
      <c r="I8" s="10"/>
      <c r="J8" s="10"/>
      <c r="K8" s="10"/>
      <c r="L8" s="10"/>
      <c r="M8" s="10"/>
    </row>
    <row r="9" spans="1:13" ht="15.75" customHeight="1">
      <c r="A9" s="65"/>
      <c r="B9" s="66"/>
      <c r="C9" s="66"/>
      <c r="D9" s="66"/>
      <c r="E9" s="66"/>
      <c r="F9" s="67"/>
      <c r="G9" s="10"/>
      <c r="H9" s="10"/>
      <c r="I9" s="10"/>
      <c r="J9" s="10"/>
      <c r="K9" s="10"/>
      <c r="L9" s="10"/>
      <c r="M9" s="10"/>
    </row>
    <row r="10" spans="1:13" ht="15.75" customHeight="1" thickBot="1">
      <c r="A10" s="68"/>
      <c r="B10" s="69"/>
      <c r="C10" s="69"/>
      <c r="D10" s="69"/>
      <c r="E10" s="69"/>
      <c r="F10" s="70"/>
      <c r="G10" s="10"/>
      <c r="H10" s="10"/>
      <c r="I10" s="10"/>
      <c r="J10" s="10"/>
      <c r="K10" s="10"/>
      <c r="L10" s="10"/>
      <c r="M10" s="10"/>
    </row>
    <row r="11" spans="1:13" ht="25">
      <c r="A11" s="54" t="s">
        <v>72</v>
      </c>
      <c r="B11" s="54"/>
      <c r="C11" s="54"/>
      <c r="D11" s="54"/>
      <c r="E11" s="54"/>
      <c r="F11" s="54"/>
      <c r="G11" s="54"/>
      <c r="H11" s="10"/>
      <c r="I11" s="10"/>
      <c r="J11" s="10"/>
      <c r="K11" s="10"/>
      <c r="L11" s="10"/>
      <c r="M11" s="10"/>
    </row>
    <row r="12" spans="1:13" ht="26" thickBot="1">
      <c r="A12" s="33"/>
      <c r="B12" s="33"/>
      <c r="C12" s="19"/>
      <c r="D12" s="19"/>
      <c r="E12" s="19"/>
      <c r="F12" s="19"/>
      <c r="G12" s="33"/>
      <c r="H12" s="10"/>
      <c r="I12" s="10"/>
      <c r="J12" s="10"/>
      <c r="K12" s="10"/>
      <c r="L12" s="10"/>
      <c r="M12" s="10"/>
    </row>
    <row r="13" spans="1:13" ht="16" thickBot="1">
      <c r="A13" s="55" t="s">
        <v>73</v>
      </c>
      <c r="B13" s="56"/>
      <c r="C13" s="57" t="s">
        <v>27</v>
      </c>
      <c r="D13" s="58"/>
      <c r="E13" s="58"/>
      <c r="F13" s="59"/>
      <c r="G13" s="17"/>
      <c r="H13" s="10"/>
      <c r="I13" s="10"/>
      <c r="J13" s="10"/>
      <c r="K13" s="10"/>
      <c r="L13" s="10"/>
      <c r="M13" s="10"/>
    </row>
    <row r="14" spans="1:13" ht="16" thickBot="1">
      <c r="A14" s="55" t="s">
        <v>74</v>
      </c>
      <c r="B14" s="56"/>
      <c r="C14" s="49">
        <v>5000</v>
      </c>
      <c r="D14" s="34"/>
      <c r="E14" s="27"/>
      <c r="F14" s="27"/>
      <c r="G14" s="10"/>
      <c r="H14" s="10"/>
      <c r="I14" s="10"/>
      <c r="J14" s="10"/>
      <c r="K14" s="10"/>
      <c r="L14" s="10"/>
      <c r="M14" s="10"/>
    </row>
    <row r="15" spans="1:13" ht="16" thickBot="1">
      <c r="A15" s="55" t="s">
        <v>75</v>
      </c>
      <c r="B15" s="56"/>
      <c r="C15" s="50" t="s">
        <v>28</v>
      </c>
      <c r="D15" s="24" t="s">
        <v>76</v>
      </c>
      <c r="E15" s="60" t="s">
        <v>77</v>
      </c>
      <c r="F15" s="61"/>
      <c r="G15" s="30"/>
      <c r="H15" s="10"/>
      <c r="I15" s="10"/>
      <c r="J15" s="10"/>
      <c r="K15" s="10"/>
      <c r="L15" s="10"/>
      <c r="M15" s="10"/>
    </row>
    <row r="16" spans="1:13" ht="16" thickBot="1">
      <c r="A16" s="71" t="s">
        <v>22</v>
      </c>
      <c r="B16" s="72"/>
      <c r="C16" s="74" t="s">
        <v>29</v>
      </c>
      <c r="D16" s="59"/>
      <c r="E16" s="6" t="s">
        <v>78</v>
      </c>
      <c r="F16" s="8" t="s">
        <v>79</v>
      </c>
      <c r="G16" s="30"/>
      <c r="H16" s="10"/>
      <c r="I16" s="10"/>
      <c r="J16" s="10"/>
      <c r="K16" s="10"/>
      <c r="L16" s="10"/>
      <c r="M16" s="10"/>
    </row>
    <row r="17" spans="1:13" ht="16" thickBot="1">
      <c r="A17" s="73"/>
      <c r="B17" s="73"/>
      <c r="C17" s="57"/>
      <c r="D17" s="59"/>
      <c r="E17" s="36" t="s">
        <v>80</v>
      </c>
      <c r="F17" s="9" t="s">
        <v>81</v>
      </c>
      <c r="G17" s="30"/>
      <c r="H17" s="10"/>
      <c r="I17" s="10"/>
      <c r="J17" s="10"/>
      <c r="K17" s="10"/>
      <c r="L17" s="10"/>
      <c r="M17" s="10"/>
    </row>
    <row r="18" spans="1:13" ht="15">
      <c r="A18" s="1"/>
      <c r="B18" s="1"/>
      <c r="C18" s="26"/>
      <c r="D18" s="28"/>
      <c r="E18" s="21" t="s">
        <v>82</v>
      </c>
      <c r="F18" s="44" t="s">
        <v>62</v>
      </c>
      <c r="G18" s="30"/>
      <c r="H18" s="10"/>
      <c r="I18" s="10"/>
      <c r="J18" s="10"/>
      <c r="K18" s="10"/>
      <c r="L18" s="10"/>
      <c r="M18" s="10"/>
    </row>
    <row r="19" spans="1:13" ht="15">
      <c r="A19" s="10"/>
      <c r="B19" s="10"/>
      <c r="C19" s="10"/>
      <c r="D19" s="10"/>
      <c r="E19" s="5"/>
      <c r="F19" s="5"/>
      <c r="G19" s="10"/>
      <c r="H19" s="10"/>
      <c r="I19" s="10"/>
      <c r="J19" s="10"/>
      <c r="K19" s="10"/>
      <c r="L19" s="10"/>
      <c r="M19" s="10"/>
    </row>
    <row r="20" spans="1:13" ht="25">
      <c r="A20" s="54" t="s">
        <v>83</v>
      </c>
      <c r="B20" s="54"/>
      <c r="C20" s="54"/>
      <c r="D20" s="54"/>
      <c r="E20" s="54"/>
      <c r="F20" s="54"/>
      <c r="G20" s="54"/>
      <c r="H20" s="10"/>
      <c r="I20" s="10"/>
      <c r="J20" s="10"/>
      <c r="K20" s="10"/>
      <c r="L20" s="10"/>
      <c r="M20" s="10"/>
    </row>
    <row r="21" spans="1:13" ht="25">
      <c r="A21" s="33"/>
      <c r="B21" s="33"/>
      <c r="C21" s="33"/>
      <c r="D21" s="33"/>
      <c r="E21" s="33"/>
      <c r="F21" s="33"/>
      <c r="G21" s="33"/>
      <c r="H21" s="10"/>
      <c r="I21" s="10"/>
      <c r="J21" s="10"/>
      <c r="K21" s="10"/>
      <c r="L21" s="10"/>
      <c r="M21" s="10"/>
    </row>
    <row r="22" spans="1:13" ht="26" thickBot="1">
      <c r="A22" s="75" t="s">
        <v>84</v>
      </c>
      <c r="B22" s="75"/>
      <c r="C22" s="19"/>
      <c r="D22" s="19"/>
      <c r="E22" s="33"/>
      <c r="F22" s="33"/>
      <c r="G22" s="33"/>
      <c r="H22" s="10"/>
      <c r="I22" s="10"/>
      <c r="J22" s="10"/>
      <c r="K22" s="10"/>
      <c r="L22" s="10"/>
      <c r="M22" s="10"/>
    </row>
    <row r="23" spans="1:13" ht="16" thickBot="1">
      <c r="A23" s="76" t="s">
        <v>85</v>
      </c>
      <c r="B23" s="77"/>
      <c r="C23" s="74" t="s">
        <v>30</v>
      </c>
      <c r="D23" s="78"/>
      <c r="E23" s="17"/>
      <c r="F23" s="10"/>
      <c r="G23" s="10"/>
      <c r="H23" s="10"/>
      <c r="I23" s="10"/>
      <c r="J23" s="10"/>
      <c r="K23" s="10"/>
      <c r="L23" s="10"/>
      <c r="M23" s="10"/>
    </row>
    <row r="24" spans="1:13" ht="16" thickBot="1">
      <c r="A24" s="76" t="s">
        <v>86</v>
      </c>
      <c r="B24" s="77"/>
      <c r="C24" s="74" t="s">
        <v>31</v>
      </c>
      <c r="D24" s="78"/>
      <c r="E24" s="17"/>
      <c r="F24" s="10"/>
      <c r="G24" s="10"/>
      <c r="H24" s="10"/>
      <c r="I24" s="10"/>
      <c r="J24" s="10"/>
      <c r="K24" s="10"/>
      <c r="L24" s="10"/>
      <c r="M24" s="10"/>
    </row>
    <row r="25" spans="1:13" ht="16" thickBot="1">
      <c r="A25" s="76" t="s">
        <v>87</v>
      </c>
      <c r="B25" s="77"/>
      <c r="C25" s="79" t="s">
        <v>32</v>
      </c>
      <c r="D25" s="78"/>
      <c r="E25" s="17"/>
      <c r="F25" s="10"/>
      <c r="G25" s="10"/>
      <c r="H25" s="10"/>
      <c r="I25" s="10"/>
      <c r="J25" s="10"/>
      <c r="K25" s="10"/>
      <c r="L25" s="10"/>
      <c r="M25" s="10"/>
    </row>
    <row r="26" spans="1:13" ht="16" thickBot="1">
      <c r="A26" s="76" t="s">
        <v>88</v>
      </c>
      <c r="B26" s="77"/>
      <c r="C26" s="80" t="s">
        <v>33</v>
      </c>
      <c r="D26" s="81"/>
      <c r="E26" s="17"/>
      <c r="F26" s="10"/>
      <c r="G26" s="10"/>
      <c r="H26" s="10"/>
      <c r="I26" s="10"/>
      <c r="J26" s="10"/>
      <c r="K26" s="10"/>
      <c r="L26" s="10"/>
      <c r="M26" s="10"/>
    </row>
    <row r="27" spans="1:13" ht="16" thickBot="1">
      <c r="A27" s="76" t="s">
        <v>89</v>
      </c>
      <c r="B27" s="77"/>
      <c r="C27" s="74" t="s">
        <v>34</v>
      </c>
      <c r="D27" s="78"/>
      <c r="E27" s="17"/>
      <c r="F27" s="10"/>
      <c r="G27" s="10"/>
      <c r="H27" s="10"/>
      <c r="I27" s="10"/>
      <c r="J27" s="10"/>
      <c r="K27" s="10"/>
      <c r="L27" s="10"/>
      <c r="M27" s="10"/>
    </row>
    <row r="28" spans="1:13" ht="15">
      <c r="A28" s="23"/>
      <c r="B28" s="23"/>
      <c r="C28" s="26"/>
      <c r="D28" s="26"/>
      <c r="E28" s="10"/>
      <c r="F28" s="10"/>
      <c r="G28" s="10"/>
      <c r="H28" s="10"/>
      <c r="I28" s="10"/>
      <c r="J28" s="10"/>
      <c r="K28" s="10"/>
      <c r="L28" s="10"/>
      <c r="M28" s="10"/>
    </row>
    <row r="29" spans="1:13" ht="19" thickBot="1">
      <c r="A29" s="82" t="s">
        <v>63</v>
      </c>
      <c r="B29" s="75"/>
      <c r="C29" s="35"/>
      <c r="D29" s="35"/>
      <c r="E29" s="10"/>
      <c r="F29" s="10"/>
      <c r="G29" s="10"/>
      <c r="H29" s="10"/>
      <c r="I29" s="10"/>
      <c r="J29" s="10"/>
      <c r="K29" s="10"/>
      <c r="L29" s="10"/>
      <c r="M29" s="10"/>
    </row>
    <row r="30" spans="1:13" ht="16" thickBot="1">
      <c r="A30" s="76" t="s">
        <v>85</v>
      </c>
      <c r="B30" s="77"/>
      <c r="C30" s="74" t="s">
        <v>35</v>
      </c>
      <c r="D30" s="78"/>
      <c r="E30" s="17"/>
      <c r="F30" s="10"/>
      <c r="G30" s="10"/>
      <c r="H30" s="10"/>
      <c r="I30" s="10"/>
      <c r="J30" s="10"/>
      <c r="K30" s="10"/>
      <c r="L30" s="10"/>
      <c r="M30" s="10"/>
    </row>
    <row r="31" spans="1:13" ht="16" thickBot="1">
      <c r="A31" s="76" t="s">
        <v>90</v>
      </c>
      <c r="B31" s="77"/>
      <c r="C31" s="74" t="s">
        <v>36</v>
      </c>
      <c r="D31" s="78"/>
      <c r="E31" s="17"/>
      <c r="F31" s="10"/>
      <c r="G31" s="10"/>
      <c r="H31" s="10"/>
      <c r="I31" s="10"/>
      <c r="J31" s="10"/>
      <c r="K31" s="10"/>
      <c r="L31" s="10"/>
      <c r="M31" s="10"/>
    </row>
    <row r="32" spans="1:13" ht="16" thickBot="1">
      <c r="A32" s="76" t="s">
        <v>91</v>
      </c>
      <c r="B32" s="77"/>
      <c r="C32" s="74" t="s">
        <v>31</v>
      </c>
      <c r="D32" s="78"/>
      <c r="E32" s="17"/>
      <c r="F32" s="10"/>
      <c r="G32" s="10"/>
      <c r="H32" s="10"/>
      <c r="I32" s="10"/>
      <c r="J32" s="10"/>
      <c r="K32" s="10"/>
      <c r="L32" s="10"/>
      <c r="M32" s="10"/>
    </row>
    <row r="33" spans="1:13" ht="16" thickBot="1">
      <c r="A33" s="76" t="s">
        <v>87</v>
      </c>
      <c r="B33" s="77"/>
      <c r="C33" s="79" t="s">
        <v>37</v>
      </c>
      <c r="D33" s="78"/>
      <c r="E33" s="17"/>
      <c r="F33" s="10"/>
      <c r="G33" s="10"/>
      <c r="H33" s="10"/>
      <c r="I33" s="10"/>
      <c r="J33" s="10"/>
      <c r="K33" s="10"/>
      <c r="L33" s="10"/>
      <c r="M33" s="10"/>
    </row>
    <row r="34" spans="1:13" ht="16" thickBot="1">
      <c r="A34" s="76" t="s">
        <v>88</v>
      </c>
      <c r="B34" s="77"/>
      <c r="C34" s="80" t="s">
        <v>38</v>
      </c>
      <c r="D34" s="81"/>
      <c r="E34" s="17"/>
      <c r="F34" s="10"/>
      <c r="G34" s="10"/>
      <c r="H34" s="10"/>
      <c r="I34" s="10"/>
      <c r="J34" s="10"/>
      <c r="K34" s="10"/>
      <c r="L34" s="10"/>
      <c r="M34" s="10"/>
    </row>
    <row r="35" spans="1:13" s="41" customFormat="1" ht="12.75" customHeight="1">
      <c r="A35" s="23"/>
      <c r="B35" s="23"/>
      <c r="C35" s="16"/>
      <c r="D35" s="16"/>
      <c r="E35" s="37"/>
      <c r="F35" s="37"/>
      <c r="G35" s="37"/>
      <c r="H35" s="37"/>
      <c r="I35" s="37"/>
      <c r="J35" s="37"/>
      <c r="K35" s="37"/>
      <c r="L35" s="37"/>
      <c r="M35" s="37"/>
    </row>
    <row r="36" spans="1:13" ht="15">
      <c r="A36" s="76" t="s">
        <v>92</v>
      </c>
      <c r="B36" s="76"/>
      <c r="C36" s="83" t="s">
        <v>93</v>
      </c>
      <c r="D36" s="83"/>
      <c r="E36" s="14" t="s">
        <v>94</v>
      </c>
      <c r="F36" s="14" t="s">
        <v>95</v>
      </c>
      <c r="G36" s="10"/>
      <c r="H36" s="10"/>
      <c r="I36" s="10"/>
      <c r="J36" s="10"/>
      <c r="K36" s="10"/>
      <c r="L36" s="10"/>
      <c r="M36" s="10"/>
    </row>
    <row r="37" spans="1:13" ht="15">
      <c r="A37" s="23"/>
      <c r="B37" s="29"/>
      <c r="C37" s="84" t="s">
        <v>30</v>
      </c>
      <c r="D37" s="85"/>
      <c r="E37" s="46" t="s">
        <v>66</v>
      </c>
      <c r="F37" s="51" t="s">
        <v>32</v>
      </c>
      <c r="G37" s="30"/>
      <c r="H37" s="10"/>
      <c r="I37" s="10"/>
      <c r="J37" s="10"/>
      <c r="K37" s="10"/>
      <c r="L37" s="10"/>
      <c r="M37" s="10"/>
    </row>
    <row r="38" spans="1:13" ht="15">
      <c r="A38" s="23"/>
      <c r="B38" s="29"/>
      <c r="C38" s="84" t="s">
        <v>39</v>
      </c>
      <c r="D38" s="85"/>
      <c r="E38" s="46" t="s">
        <v>67</v>
      </c>
      <c r="F38" s="51" t="s">
        <v>69</v>
      </c>
      <c r="G38" s="30"/>
      <c r="H38" s="10"/>
      <c r="I38" s="10"/>
      <c r="J38" s="10"/>
      <c r="K38" s="10"/>
      <c r="L38" s="10"/>
      <c r="M38" s="10"/>
    </row>
    <row r="39" spans="1:13" ht="15">
      <c r="A39" s="23"/>
      <c r="B39" s="29"/>
      <c r="C39" s="84" t="s">
        <v>40</v>
      </c>
      <c r="D39" s="85"/>
      <c r="E39" s="46" t="s">
        <v>68</v>
      </c>
      <c r="F39" s="51" t="s">
        <v>70</v>
      </c>
      <c r="G39" s="30"/>
      <c r="H39" s="10"/>
      <c r="I39" s="10"/>
      <c r="J39" s="10"/>
      <c r="K39" s="10"/>
      <c r="L39" s="10"/>
      <c r="M39" s="10"/>
    </row>
    <row r="40" spans="1:13" ht="15">
      <c r="A40" s="23"/>
      <c r="B40" s="29"/>
      <c r="C40" s="84"/>
      <c r="D40" s="85"/>
      <c r="E40" s="46"/>
      <c r="F40" s="46"/>
      <c r="G40" s="30"/>
      <c r="H40" s="10"/>
      <c r="I40" s="10"/>
      <c r="J40" s="10"/>
      <c r="K40" s="10"/>
      <c r="L40" s="10"/>
      <c r="M40" s="10"/>
    </row>
    <row r="41" spans="1:13" ht="15">
      <c r="A41" s="23"/>
      <c r="B41" s="23"/>
      <c r="C41" s="2"/>
      <c r="D41" s="2"/>
      <c r="E41" s="5"/>
      <c r="F41" s="5"/>
      <c r="G41" s="10"/>
      <c r="H41" s="10"/>
      <c r="I41" s="10"/>
      <c r="J41" s="10"/>
      <c r="K41" s="10"/>
      <c r="L41" s="10"/>
      <c r="M41" s="10"/>
    </row>
    <row r="42" spans="1:13" ht="19" thickBot="1">
      <c r="A42" s="75" t="s">
        <v>96</v>
      </c>
      <c r="B42" s="75"/>
      <c r="C42" s="35" t="s">
        <v>97</v>
      </c>
      <c r="D42" s="35"/>
      <c r="E42" s="10"/>
      <c r="F42" s="10"/>
      <c r="G42" s="10"/>
      <c r="H42" s="10"/>
      <c r="I42" s="10"/>
      <c r="J42" s="10"/>
      <c r="K42" s="10"/>
      <c r="L42" s="10"/>
      <c r="M42" s="10"/>
    </row>
    <row r="43" spans="1:13" ht="16" thickBot="1">
      <c r="A43" s="76" t="s">
        <v>85</v>
      </c>
      <c r="B43" s="77"/>
      <c r="C43" s="57"/>
      <c r="D43" s="59"/>
      <c r="E43" s="17"/>
      <c r="F43" s="10"/>
      <c r="G43" s="10"/>
      <c r="H43" s="10"/>
      <c r="I43" s="10"/>
      <c r="J43" s="10"/>
      <c r="K43" s="10"/>
      <c r="L43" s="10"/>
      <c r="M43" s="10"/>
    </row>
    <row r="44" spans="1:13" ht="16" thickBot="1">
      <c r="A44" s="76" t="s">
        <v>87</v>
      </c>
      <c r="B44" s="77"/>
      <c r="C44" s="57"/>
      <c r="D44" s="59"/>
      <c r="E44" s="17"/>
      <c r="F44" s="10"/>
      <c r="G44" s="10"/>
      <c r="H44" s="10"/>
      <c r="I44" s="10"/>
      <c r="J44" s="10"/>
      <c r="K44" s="10"/>
      <c r="L44" s="10"/>
      <c r="M44" s="10"/>
    </row>
    <row r="45" spans="1:13" ht="16" thickBot="1">
      <c r="A45" s="76" t="s">
        <v>88</v>
      </c>
      <c r="B45" s="77"/>
      <c r="C45" s="86"/>
      <c r="D45" s="87"/>
      <c r="E45" s="17"/>
      <c r="F45" s="10"/>
      <c r="G45" s="10"/>
      <c r="H45" s="10"/>
      <c r="I45" s="10"/>
      <c r="J45" s="10"/>
      <c r="K45" s="10"/>
      <c r="L45" s="10"/>
      <c r="M45" s="10"/>
    </row>
    <row r="46" spans="1:13" ht="15">
      <c r="A46" s="23"/>
      <c r="B46" s="23"/>
      <c r="C46" s="32"/>
      <c r="D46" s="32"/>
      <c r="E46" s="10"/>
      <c r="F46" s="10"/>
      <c r="G46" s="10"/>
      <c r="H46" s="10"/>
      <c r="I46" s="10"/>
      <c r="J46" s="10"/>
      <c r="K46" s="10"/>
      <c r="L46" s="10"/>
      <c r="M46" s="10"/>
    </row>
    <row r="47" spans="1:13" ht="15">
      <c r="A47" s="23"/>
      <c r="B47" s="23"/>
      <c r="C47" s="10"/>
      <c r="D47" s="10"/>
      <c r="E47" s="10"/>
      <c r="F47" s="10"/>
      <c r="G47" s="10"/>
      <c r="H47" s="10"/>
      <c r="I47" s="10"/>
      <c r="J47" s="10"/>
      <c r="K47" s="10"/>
      <c r="L47" s="10"/>
      <c r="M47" s="10"/>
    </row>
    <row r="48" spans="1:13" ht="25">
      <c r="A48" s="54" t="s">
        <v>98</v>
      </c>
      <c r="B48" s="54"/>
      <c r="C48" s="54"/>
      <c r="D48" s="54"/>
      <c r="E48" s="54"/>
      <c r="F48" s="54"/>
      <c r="G48" s="54"/>
      <c r="H48" s="10"/>
      <c r="I48" s="10"/>
      <c r="J48" s="10"/>
      <c r="K48" s="10"/>
      <c r="L48" s="10"/>
      <c r="M48" s="10"/>
    </row>
    <row r="49" spans="1:13" ht="15">
      <c r="A49" s="25"/>
      <c r="B49" s="25"/>
      <c r="C49" s="25"/>
      <c r="D49" s="25"/>
      <c r="E49" s="25"/>
      <c r="F49" s="25"/>
      <c r="G49" s="25"/>
      <c r="H49" s="10"/>
      <c r="I49" s="10"/>
      <c r="J49" s="10"/>
      <c r="K49" s="10"/>
      <c r="L49" s="10"/>
      <c r="M49" s="10"/>
    </row>
    <row r="50" spans="1:13" ht="16" thickBot="1">
      <c r="A50" s="88" t="s">
        <v>99</v>
      </c>
      <c r="B50" s="88"/>
      <c r="C50" s="88"/>
      <c r="D50" s="88"/>
      <c r="E50" s="88"/>
      <c r="F50" s="88"/>
      <c r="G50" s="10"/>
      <c r="H50" s="10"/>
      <c r="I50" s="10"/>
      <c r="J50" s="10"/>
      <c r="K50" s="10"/>
      <c r="L50" s="10"/>
      <c r="M50" s="10"/>
    </row>
    <row r="51" spans="1:13" ht="144" customHeight="1" thickBot="1">
      <c r="A51" s="89" t="s">
        <v>9</v>
      </c>
      <c r="B51" s="90"/>
      <c r="C51" s="90"/>
      <c r="D51" s="90"/>
      <c r="E51" s="90"/>
      <c r="F51" s="91"/>
      <c r="G51" s="17"/>
      <c r="H51" s="10"/>
      <c r="I51" s="10"/>
      <c r="J51" s="10"/>
      <c r="K51" s="10"/>
      <c r="L51" s="10"/>
      <c r="M51" s="10"/>
    </row>
    <row r="52" spans="1:13" ht="15">
      <c r="A52" s="32"/>
      <c r="B52" s="32"/>
      <c r="C52" s="32"/>
      <c r="D52" s="32"/>
      <c r="E52" s="32"/>
      <c r="F52" s="32"/>
      <c r="G52" s="10"/>
      <c r="H52" s="10"/>
      <c r="I52" s="10"/>
      <c r="J52" s="10"/>
      <c r="K52" s="10"/>
      <c r="L52" s="10"/>
      <c r="M52" s="10"/>
    </row>
    <row r="53" spans="1:13" ht="36" customHeight="1" thickBot="1">
      <c r="A53" s="92" t="s">
        <v>100</v>
      </c>
      <c r="B53" s="92"/>
      <c r="C53" s="92"/>
      <c r="D53" s="92"/>
      <c r="E53" s="92"/>
      <c r="F53" s="92"/>
      <c r="G53" s="10"/>
      <c r="H53" s="10"/>
      <c r="I53" s="10"/>
      <c r="J53" s="10"/>
      <c r="K53" s="10"/>
      <c r="L53" s="10"/>
      <c r="M53" s="10"/>
    </row>
    <row r="54" spans="1:13" ht="144" customHeight="1" thickBot="1">
      <c r="A54" s="89" t="s">
        <v>7</v>
      </c>
      <c r="B54" s="90"/>
      <c r="C54" s="90"/>
      <c r="D54" s="90"/>
      <c r="E54" s="90"/>
      <c r="F54" s="91"/>
      <c r="G54" s="17"/>
      <c r="H54" s="10"/>
      <c r="I54" s="10"/>
      <c r="J54" s="10"/>
      <c r="K54" s="10"/>
      <c r="L54" s="10"/>
      <c r="M54" s="10"/>
    </row>
    <row r="55" spans="1:13" ht="15">
      <c r="A55" s="32"/>
      <c r="B55" s="32"/>
      <c r="C55" s="32"/>
      <c r="D55" s="32"/>
      <c r="E55" s="32"/>
      <c r="F55" s="32"/>
      <c r="G55" s="10"/>
      <c r="H55" s="10"/>
      <c r="I55" s="10"/>
      <c r="J55" s="10"/>
      <c r="K55" s="10"/>
      <c r="L55" s="10"/>
      <c r="M55" s="10"/>
    </row>
    <row r="56" spans="1:13" ht="36" customHeight="1" thickBot="1">
      <c r="A56" s="92" t="s">
        <v>101</v>
      </c>
      <c r="B56" s="92"/>
      <c r="C56" s="92"/>
      <c r="D56" s="92"/>
      <c r="E56" s="92"/>
      <c r="F56" s="92"/>
      <c r="G56" s="10"/>
      <c r="H56" s="10"/>
      <c r="I56" s="10"/>
      <c r="J56" s="10"/>
      <c r="K56" s="10"/>
      <c r="L56" s="10"/>
      <c r="M56" s="10"/>
    </row>
    <row r="57" spans="1:13" ht="144" customHeight="1" thickBot="1">
      <c r="A57" s="89" t="s">
        <v>8</v>
      </c>
      <c r="B57" s="90"/>
      <c r="C57" s="90"/>
      <c r="D57" s="90"/>
      <c r="E57" s="90"/>
      <c r="F57" s="91"/>
      <c r="G57" s="17"/>
      <c r="H57" s="10"/>
      <c r="I57" s="10"/>
      <c r="J57" s="10"/>
      <c r="K57" s="10"/>
      <c r="L57" s="10"/>
      <c r="M57" s="10"/>
    </row>
    <row r="58" spans="1:13" ht="15">
      <c r="A58" s="32"/>
      <c r="B58" s="32"/>
      <c r="C58" s="32"/>
      <c r="D58" s="32"/>
      <c r="E58" s="32"/>
      <c r="F58" s="32"/>
      <c r="G58" s="10"/>
      <c r="H58" s="10"/>
      <c r="I58" s="10"/>
      <c r="J58" s="10"/>
      <c r="K58" s="10"/>
      <c r="L58" s="10"/>
      <c r="M58" s="10"/>
    </row>
    <row r="59" spans="1:13" ht="67.5" customHeight="1" thickBot="1">
      <c r="A59" s="92" t="s">
        <v>102</v>
      </c>
      <c r="B59" s="92"/>
      <c r="C59" s="92"/>
      <c r="D59" s="92"/>
      <c r="E59" s="92"/>
      <c r="F59" s="92"/>
      <c r="G59" s="10"/>
      <c r="H59" s="10"/>
      <c r="I59" s="10"/>
      <c r="J59" s="10"/>
      <c r="K59" s="10"/>
      <c r="L59" s="10"/>
      <c r="M59" s="10"/>
    </row>
    <row r="60" spans="1:13" ht="144" customHeight="1" thickBot="1">
      <c r="A60" s="89" t="s">
        <v>6</v>
      </c>
      <c r="B60" s="90"/>
      <c r="C60" s="90"/>
      <c r="D60" s="90"/>
      <c r="E60" s="90"/>
      <c r="F60" s="91"/>
      <c r="G60" s="17"/>
      <c r="H60" s="10"/>
      <c r="I60" s="10"/>
      <c r="J60" s="10"/>
      <c r="K60" s="10"/>
      <c r="L60" s="10"/>
      <c r="M60" s="10"/>
    </row>
    <row r="61" spans="1:13" ht="15">
      <c r="A61" s="32"/>
      <c r="B61" s="32"/>
      <c r="C61" s="32"/>
      <c r="D61" s="32"/>
      <c r="E61" s="32"/>
      <c r="F61" s="32"/>
      <c r="G61" s="10"/>
      <c r="H61" s="10"/>
      <c r="I61" s="10"/>
      <c r="J61" s="10"/>
      <c r="K61" s="10"/>
      <c r="L61" s="10"/>
      <c r="M61" s="10"/>
    </row>
    <row r="62" spans="1:13" ht="16" thickBot="1">
      <c r="A62" s="93" t="s">
        <v>25</v>
      </c>
      <c r="B62" s="93"/>
      <c r="C62" s="93"/>
      <c r="D62" s="93"/>
      <c r="E62" s="93"/>
      <c r="F62" s="93"/>
      <c r="G62" s="10"/>
      <c r="H62" s="10"/>
      <c r="I62" s="10"/>
      <c r="J62" s="10"/>
      <c r="K62" s="10"/>
      <c r="L62" s="10"/>
      <c r="M62" s="10"/>
    </row>
    <row r="63" spans="1:13" ht="144" customHeight="1" thickBot="1">
      <c r="A63" s="89" t="s">
        <v>109</v>
      </c>
      <c r="B63" s="90"/>
      <c r="C63" s="90"/>
      <c r="D63" s="90"/>
      <c r="E63" s="90"/>
      <c r="F63" s="91"/>
      <c r="G63" s="17"/>
      <c r="H63" s="10"/>
      <c r="I63" s="10"/>
      <c r="J63" s="10"/>
      <c r="K63" s="10"/>
      <c r="L63" s="10"/>
      <c r="M63" s="10"/>
    </row>
    <row r="64" spans="1:13" ht="15">
      <c r="A64" s="32"/>
      <c r="B64" s="32"/>
      <c r="C64" s="32"/>
      <c r="D64" s="32"/>
      <c r="E64" s="32"/>
      <c r="F64" s="32"/>
      <c r="G64" s="10"/>
      <c r="H64" s="10"/>
      <c r="I64" s="10"/>
      <c r="J64" s="10"/>
      <c r="K64" s="10"/>
      <c r="L64" s="10"/>
      <c r="M64" s="10"/>
    </row>
    <row r="65" spans="1:13" ht="16" thickBot="1">
      <c r="A65" s="93" t="s">
        <v>103</v>
      </c>
      <c r="B65" s="93"/>
      <c r="C65" s="93"/>
      <c r="D65" s="93"/>
      <c r="E65" s="93"/>
      <c r="F65" s="93"/>
      <c r="G65" s="10"/>
      <c r="H65" s="10"/>
      <c r="I65" s="10"/>
      <c r="J65" s="10"/>
      <c r="K65" s="10"/>
      <c r="L65" s="10"/>
      <c r="M65" s="10"/>
    </row>
    <row r="66" spans="1:13" ht="144" customHeight="1" thickBot="1">
      <c r="A66" s="89" t="s">
        <v>41</v>
      </c>
      <c r="B66" s="90"/>
      <c r="C66" s="90"/>
      <c r="D66" s="90"/>
      <c r="E66" s="90"/>
      <c r="F66" s="91"/>
      <c r="G66" s="17"/>
      <c r="H66" s="10"/>
      <c r="I66" s="10"/>
      <c r="J66" s="10"/>
      <c r="K66" s="10"/>
      <c r="L66" s="10"/>
      <c r="M66" s="10"/>
    </row>
    <row r="67" spans="1:13" ht="15">
      <c r="A67" s="32"/>
      <c r="B67" s="32"/>
      <c r="C67" s="32"/>
      <c r="D67" s="32"/>
      <c r="E67" s="32"/>
      <c r="F67" s="32"/>
      <c r="G67" s="10"/>
      <c r="H67" s="10"/>
      <c r="I67" s="10"/>
      <c r="J67" s="10"/>
      <c r="K67" s="10"/>
      <c r="L67" s="10"/>
      <c r="M67" s="10"/>
    </row>
    <row r="68" spans="1:13" ht="15">
      <c r="A68" s="10"/>
      <c r="B68" s="10"/>
      <c r="C68" s="10"/>
      <c r="D68" s="10"/>
      <c r="E68" s="10"/>
      <c r="F68" s="10"/>
      <c r="G68" s="10"/>
      <c r="H68" s="10"/>
      <c r="I68" s="10"/>
      <c r="J68" s="10"/>
      <c r="K68" s="10"/>
      <c r="L68" s="10"/>
      <c r="M68" s="10"/>
    </row>
    <row r="69" spans="1:13" ht="25">
      <c r="A69" s="94" t="s">
        <v>104</v>
      </c>
      <c r="B69" s="94"/>
      <c r="C69" s="94"/>
      <c r="D69" s="94"/>
      <c r="E69" s="94"/>
      <c r="F69" s="94"/>
      <c r="G69" s="94"/>
      <c r="H69" s="10"/>
      <c r="I69" s="10"/>
      <c r="J69" s="10"/>
      <c r="K69" s="10"/>
      <c r="L69" s="10"/>
      <c r="M69" s="10"/>
    </row>
    <row r="70" spans="1:13" ht="15">
      <c r="A70" s="10"/>
      <c r="B70" s="10"/>
      <c r="C70" s="10"/>
      <c r="D70" s="10"/>
      <c r="E70" s="10"/>
      <c r="F70" s="10"/>
      <c r="G70" s="10"/>
      <c r="H70" s="10"/>
      <c r="I70" s="10"/>
      <c r="J70" s="10"/>
      <c r="K70" s="10"/>
      <c r="L70" s="10"/>
      <c r="M70" s="10"/>
    </row>
    <row r="71" spans="1:13" s="42" customFormat="1" ht="36" customHeight="1">
      <c r="A71" s="95" t="s">
        <v>105</v>
      </c>
      <c r="B71" s="96"/>
      <c r="C71" s="96"/>
      <c r="D71" s="96"/>
      <c r="E71" s="96"/>
      <c r="F71" s="97"/>
      <c r="G71" s="4"/>
      <c r="H71" s="4"/>
      <c r="I71" s="4"/>
      <c r="J71" s="4"/>
      <c r="K71" s="4"/>
      <c r="L71" s="4"/>
      <c r="M71" s="4"/>
    </row>
    <row r="72" spans="1:13" ht="15">
      <c r="A72" s="10"/>
      <c r="B72" s="10"/>
      <c r="C72" s="10"/>
      <c r="D72" s="10"/>
      <c r="E72" s="10"/>
      <c r="F72" s="10"/>
      <c r="G72" s="10"/>
      <c r="H72" s="10"/>
      <c r="I72" s="10"/>
      <c r="J72" s="10"/>
      <c r="K72" s="10"/>
      <c r="L72" s="10"/>
      <c r="M72" s="10"/>
    </row>
    <row r="73" spans="1:13" ht="20">
      <c r="A73" s="31" t="s">
        <v>106</v>
      </c>
      <c r="B73" s="10"/>
      <c r="C73" s="10"/>
      <c r="D73" s="10"/>
      <c r="E73" s="10"/>
      <c r="F73" s="10"/>
      <c r="G73" s="10"/>
      <c r="H73" s="10"/>
      <c r="I73" s="10"/>
      <c r="J73" s="10"/>
      <c r="K73" s="10"/>
      <c r="L73" s="10"/>
      <c r="M73" s="10"/>
    </row>
    <row r="74" spans="1:13" ht="54.75" customHeight="1">
      <c r="A74" s="98" t="s">
        <v>64</v>
      </c>
      <c r="B74" s="99"/>
      <c r="C74" s="99"/>
      <c r="D74" s="99"/>
      <c r="E74" s="99"/>
      <c r="F74" s="99"/>
      <c r="G74" s="10"/>
      <c r="H74" s="10"/>
      <c r="I74" s="10"/>
      <c r="J74" s="10"/>
      <c r="K74" s="10"/>
      <c r="L74" s="10"/>
      <c r="M74" s="10"/>
    </row>
    <row r="75" spans="1:13" ht="15">
      <c r="A75" s="10"/>
      <c r="B75" s="10"/>
      <c r="C75" s="10"/>
      <c r="D75" s="10"/>
      <c r="E75" s="10"/>
      <c r="F75" s="10"/>
      <c r="G75" s="10"/>
      <c r="H75" s="10"/>
      <c r="I75" s="10"/>
      <c r="J75" s="10"/>
      <c r="K75" s="10"/>
      <c r="L75" s="10"/>
      <c r="M75" s="10"/>
    </row>
    <row r="76" spans="1:13" ht="18">
      <c r="A76" s="100" t="s">
        <v>107</v>
      </c>
      <c r="B76" s="100"/>
      <c r="C76" s="100" t="s">
        <v>108</v>
      </c>
      <c r="D76" s="100"/>
      <c r="E76" s="100" t="s">
        <v>42</v>
      </c>
      <c r="F76" s="100"/>
      <c r="G76" s="10"/>
      <c r="H76" s="10"/>
      <c r="I76" s="10"/>
      <c r="J76" s="10"/>
      <c r="K76" s="10"/>
      <c r="L76" s="10"/>
      <c r="M76" s="10"/>
    </row>
    <row r="77" spans="1:13" ht="15">
      <c r="A77" s="101" t="s">
        <v>15</v>
      </c>
      <c r="B77" s="101"/>
      <c r="C77" s="101" t="s">
        <v>110</v>
      </c>
      <c r="D77" s="101"/>
      <c r="E77" s="101" t="s">
        <v>16</v>
      </c>
      <c r="F77" s="101"/>
      <c r="G77" s="30"/>
      <c r="H77" s="10"/>
      <c r="I77" s="10"/>
      <c r="J77" s="10"/>
      <c r="K77" s="10"/>
      <c r="L77" s="10"/>
      <c r="M77" s="10"/>
    </row>
    <row r="78" spans="1:13" ht="15">
      <c r="A78" s="101" t="s">
        <v>116</v>
      </c>
      <c r="B78" s="101"/>
      <c r="C78" s="101" t="s">
        <v>111</v>
      </c>
      <c r="D78" s="101"/>
      <c r="E78" s="101" t="s">
        <v>17</v>
      </c>
      <c r="F78" s="101"/>
      <c r="G78" s="30"/>
      <c r="H78" s="10"/>
      <c r="I78" s="10"/>
      <c r="J78" s="10"/>
      <c r="K78" s="10"/>
      <c r="L78" s="10"/>
      <c r="M78" s="10"/>
    </row>
    <row r="79" spans="1:13" ht="15">
      <c r="A79" s="101" t="s">
        <v>117</v>
      </c>
      <c r="B79" s="101"/>
      <c r="C79" s="101" t="s">
        <v>112</v>
      </c>
      <c r="D79" s="101"/>
      <c r="E79" s="101" t="s">
        <v>115</v>
      </c>
      <c r="F79" s="101"/>
      <c r="G79" s="30"/>
      <c r="H79" s="10"/>
      <c r="I79" s="10"/>
      <c r="J79" s="10"/>
      <c r="K79" s="10"/>
      <c r="L79" s="10"/>
      <c r="M79" s="10"/>
    </row>
    <row r="80" spans="1:13" ht="15">
      <c r="A80" s="101" t="s">
        <v>118</v>
      </c>
      <c r="B80" s="101"/>
      <c r="C80" s="101" t="s">
        <v>119</v>
      </c>
      <c r="D80" s="101"/>
      <c r="E80" s="101" t="s">
        <v>120</v>
      </c>
      <c r="F80" s="101"/>
      <c r="G80" s="30"/>
      <c r="H80" s="10"/>
      <c r="I80" s="10"/>
      <c r="J80" s="10"/>
      <c r="K80" s="10"/>
      <c r="L80" s="10"/>
      <c r="M80" s="10"/>
    </row>
    <row r="81" spans="1:13" ht="15">
      <c r="A81" s="122" t="s">
        <v>5</v>
      </c>
      <c r="B81" s="122"/>
      <c r="C81" s="122" t="s">
        <v>4</v>
      </c>
      <c r="D81" s="122"/>
      <c r="E81" s="122" t="s">
        <v>4</v>
      </c>
      <c r="F81" s="122"/>
      <c r="G81" s="30"/>
      <c r="H81" s="10"/>
      <c r="I81" s="10"/>
      <c r="J81" s="10"/>
      <c r="K81" s="10"/>
      <c r="L81" s="10"/>
      <c r="M81" s="10"/>
    </row>
    <row r="82" spans="1:13" ht="15">
      <c r="A82" s="101" t="s">
        <v>121</v>
      </c>
      <c r="B82" s="101"/>
      <c r="C82" s="101" t="s">
        <v>114</v>
      </c>
      <c r="D82" s="101"/>
      <c r="E82" s="101" t="s">
        <v>113</v>
      </c>
      <c r="F82" s="101"/>
      <c r="G82" s="30"/>
      <c r="H82" s="10"/>
      <c r="I82" s="10"/>
      <c r="J82" s="10"/>
      <c r="K82" s="10"/>
      <c r="L82" s="10"/>
      <c r="M82" s="10"/>
    </row>
    <row r="83" spans="1:13" ht="15">
      <c r="A83" s="101"/>
      <c r="B83" s="101"/>
      <c r="C83" s="101"/>
      <c r="D83" s="101"/>
      <c r="E83" s="101"/>
      <c r="F83" s="101"/>
      <c r="G83" s="30"/>
      <c r="H83" s="10"/>
      <c r="I83" s="10"/>
      <c r="J83" s="10"/>
      <c r="K83" s="10"/>
      <c r="L83" s="10"/>
      <c r="M83" s="10"/>
    </row>
    <row r="84" spans="1:13" ht="15">
      <c r="A84" s="101"/>
      <c r="B84" s="101"/>
      <c r="C84" s="101"/>
      <c r="D84" s="101"/>
      <c r="E84" s="101"/>
      <c r="F84" s="101"/>
      <c r="G84" s="30"/>
      <c r="H84" s="10"/>
      <c r="I84" s="10"/>
      <c r="J84" s="10"/>
      <c r="K84" s="10"/>
      <c r="L84" s="10"/>
      <c r="M84" s="10"/>
    </row>
    <row r="85" spans="1:13" ht="15">
      <c r="A85" s="101"/>
      <c r="B85" s="101"/>
      <c r="C85" s="101"/>
      <c r="D85" s="101"/>
      <c r="E85" s="101"/>
      <c r="F85" s="101"/>
      <c r="G85" s="30"/>
      <c r="H85" s="10"/>
      <c r="I85" s="10"/>
      <c r="J85" s="10"/>
      <c r="K85" s="10"/>
      <c r="L85" s="10"/>
      <c r="M85" s="10"/>
    </row>
    <row r="86" spans="1:13" ht="15">
      <c r="A86" s="101"/>
      <c r="B86" s="101"/>
      <c r="C86" s="101"/>
      <c r="D86" s="101"/>
      <c r="E86" s="101"/>
      <c r="F86" s="101"/>
      <c r="G86" s="30"/>
      <c r="H86" s="10"/>
      <c r="I86" s="10"/>
      <c r="J86" s="10"/>
      <c r="K86" s="10"/>
      <c r="L86" s="10"/>
      <c r="M86" s="10"/>
    </row>
    <row r="87" spans="1:13" ht="15">
      <c r="A87" s="102"/>
      <c r="B87" s="102"/>
      <c r="C87" s="102"/>
      <c r="D87" s="102"/>
      <c r="E87" s="102"/>
      <c r="F87" s="102"/>
      <c r="G87" s="30"/>
      <c r="H87" s="10"/>
      <c r="I87" s="10"/>
      <c r="J87" s="10"/>
      <c r="K87" s="10"/>
      <c r="L87" s="10"/>
      <c r="M87" s="10"/>
    </row>
    <row r="88" spans="1:13" ht="15">
      <c r="A88" s="5"/>
      <c r="B88" s="5"/>
      <c r="C88" s="5"/>
      <c r="D88" s="5"/>
      <c r="E88" s="5"/>
      <c r="F88" s="5"/>
      <c r="G88" s="10"/>
      <c r="H88" s="10"/>
      <c r="I88" s="10"/>
      <c r="J88" s="10"/>
      <c r="K88" s="10"/>
      <c r="L88" s="10"/>
      <c r="M88" s="10"/>
    </row>
    <row r="89" spans="1:13" ht="20">
      <c r="A89" s="31" t="s">
        <v>43</v>
      </c>
      <c r="B89" s="10"/>
      <c r="C89" s="10"/>
      <c r="D89" s="10"/>
      <c r="E89" s="10"/>
      <c r="F89" s="10"/>
      <c r="G89" s="10"/>
      <c r="H89" s="10"/>
      <c r="I89" s="10"/>
      <c r="J89" s="10"/>
      <c r="K89" s="10"/>
      <c r="L89" s="10"/>
      <c r="M89" s="10"/>
    </row>
    <row r="90" spans="1:13" ht="36" customHeight="1">
      <c r="A90" s="99" t="s">
        <v>44</v>
      </c>
      <c r="B90" s="99"/>
      <c r="C90" s="99"/>
      <c r="D90" s="99"/>
      <c r="E90" s="99"/>
      <c r="F90" s="99"/>
      <c r="G90" s="10"/>
      <c r="H90" s="10"/>
      <c r="I90" s="10"/>
      <c r="J90" s="10"/>
      <c r="K90" s="10"/>
      <c r="L90" s="10"/>
      <c r="M90" s="10"/>
    </row>
    <row r="91" spans="1:13" ht="15">
      <c r="A91" s="10"/>
      <c r="B91" s="10"/>
      <c r="C91" s="10"/>
      <c r="D91" s="10"/>
      <c r="E91" s="10"/>
      <c r="F91" s="10"/>
      <c r="G91" s="10"/>
      <c r="H91" s="10"/>
      <c r="I91" s="10"/>
      <c r="J91" s="10"/>
      <c r="K91" s="10"/>
      <c r="L91" s="10"/>
      <c r="M91" s="10"/>
    </row>
    <row r="92" spans="1:13" ht="20">
      <c r="A92" s="103" t="s">
        <v>45</v>
      </c>
      <c r="B92" s="103"/>
      <c r="C92" s="22" t="s">
        <v>46</v>
      </c>
      <c r="D92" s="22" t="s">
        <v>47</v>
      </c>
      <c r="E92" s="103" t="s">
        <v>48</v>
      </c>
      <c r="F92" s="103"/>
      <c r="G92" s="10"/>
      <c r="H92" s="10"/>
      <c r="I92" s="10"/>
      <c r="J92" s="10"/>
      <c r="K92" s="10"/>
      <c r="L92" s="10"/>
      <c r="M92" s="10"/>
    </row>
    <row r="93" spans="1:13" ht="18">
      <c r="A93" s="20"/>
      <c r="B93" s="20"/>
      <c r="C93" s="20"/>
      <c r="D93" s="20"/>
      <c r="E93" s="20"/>
      <c r="F93" s="20"/>
      <c r="G93" s="10"/>
      <c r="H93" s="10"/>
      <c r="I93" s="10"/>
      <c r="J93" s="10"/>
      <c r="K93" s="10"/>
      <c r="L93" s="10"/>
      <c r="M93" s="10"/>
    </row>
    <row r="94" spans="1:13" ht="18">
      <c r="A94" s="104" t="s">
        <v>49</v>
      </c>
      <c r="B94" s="104"/>
      <c r="C94" s="104"/>
      <c r="D94" s="104"/>
      <c r="E94" s="104"/>
      <c r="F94" s="104"/>
      <c r="G94" s="10"/>
      <c r="H94" s="10"/>
      <c r="I94" s="10"/>
      <c r="J94" s="10"/>
      <c r="K94" s="10"/>
      <c r="L94" s="10"/>
      <c r="M94" s="10"/>
    </row>
    <row r="95" spans="1:13" ht="15">
      <c r="A95" s="105" t="s">
        <v>12</v>
      </c>
      <c r="B95" s="105"/>
      <c r="C95" s="47"/>
      <c r="D95" s="48"/>
      <c r="E95" s="106">
        <f t="shared" ref="E95:E104" si="0">C95*D95</f>
        <v>0</v>
      </c>
      <c r="F95" s="106"/>
      <c r="G95" s="30"/>
      <c r="H95" s="10"/>
      <c r="I95" s="10"/>
      <c r="J95" s="10"/>
      <c r="K95" s="10"/>
      <c r="L95" s="10"/>
      <c r="M95" s="10"/>
    </row>
    <row r="96" spans="1:13" ht="15">
      <c r="A96" s="105"/>
      <c r="B96" s="105"/>
      <c r="C96" s="47"/>
      <c r="D96" s="48"/>
      <c r="E96" s="107">
        <f t="shared" si="0"/>
        <v>0</v>
      </c>
      <c r="F96" s="108"/>
      <c r="G96" s="30"/>
      <c r="H96" s="10"/>
      <c r="I96" s="10"/>
      <c r="J96" s="10"/>
      <c r="K96" s="10"/>
      <c r="L96" s="10"/>
      <c r="M96" s="10"/>
    </row>
    <row r="97" spans="1:13" ht="15">
      <c r="A97" s="105"/>
      <c r="B97" s="105"/>
      <c r="C97" s="47"/>
      <c r="D97" s="48"/>
      <c r="E97" s="107">
        <f t="shared" si="0"/>
        <v>0</v>
      </c>
      <c r="F97" s="108"/>
      <c r="G97" s="30"/>
      <c r="H97" s="10"/>
      <c r="I97" s="10"/>
      <c r="J97" s="10"/>
      <c r="K97" s="10"/>
      <c r="L97" s="10"/>
      <c r="M97" s="10"/>
    </row>
    <row r="98" spans="1:13" ht="15">
      <c r="A98" s="105"/>
      <c r="B98" s="105"/>
      <c r="C98" s="47"/>
      <c r="D98" s="48"/>
      <c r="E98" s="107">
        <f t="shared" si="0"/>
        <v>0</v>
      </c>
      <c r="F98" s="108"/>
      <c r="G98" s="30"/>
      <c r="H98" s="10"/>
      <c r="I98" s="10"/>
      <c r="J98" s="10"/>
      <c r="K98" s="10"/>
      <c r="L98" s="10"/>
      <c r="M98" s="10"/>
    </row>
    <row r="99" spans="1:13" ht="15">
      <c r="A99" s="105"/>
      <c r="B99" s="105"/>
      <c r="C99" s="47"/>
      <c r="D99" s="48"/>
      <c r="E99" s="107">
        <f t="shared" si="0"/>
        <v>0</v>
      </c>
      <c r="F99" s="108"/>
      <c r="G99" s="30"/>
      <c r="H99" s="10"/>
      <c r="I99" s="10"/>
      <c r="J99" s="10"/>
      <c r="K99" s="10"/>
      <c r="L99" s="10"/>
      <c r="M99" s="10"/>
    </row>
    <row r="100" spans="1:13" ht="15">
      <c r="A100" s="105"/>
      <c r="B100" s="105"/>
      <c r="C100" s="47"/>
      <c r="D100" s="48"/>
      <c r="E100" s="107">
        <f t="shared" si="0"/>
        <v>0</v>
      </c>
      <c r="F100" s="108"/>
      <c r="G100" s="30"/>
      <c r="H100" s="10"/>
      <c r="I100" s="10"/>
      <c r="J100" s="10"/>
      <c r="K100" s="10"/>
      <c r="L100" s="10"/>
      <c r="M100" s="10"/>
    </row>
    <row r="101" spans="1:13" ht="15">
      <c r="A101" s="105"/>
      <c r="B101" s="105"/>
      <c r="C101" s="47"/>
      <c r="D101" s="48"/>
      <c r="E101" s="107">
        <f t="shared" si="0"/>
        <v>0</v>
      </c>
      <c r="F101" s="108"/>
      <c r="G101" s="30"/>
      <c r="H101" s="10"/>
      <c r="I101" s="10"/>
      <c r="J101" s="10"/>
      <c r="K101" s="10"/>
      <c r="L101" s="10"/>
      <c r="M101" s="10"/>
    </row>
    <row r="102" spans="1:13" ht="15">
      <c r="A102" s="105"/>
      <c r="B102" s="105"/>
      <c r="C102" s="47"/>
      <c r="D102" s="48"/>
      <c r="E102" s="107">
        <f t="shared" si="0"/>
        <v>0</v>
      </c>
      <c r="F102" s="108"/>
      <c r="G102" s="30"/>
      <c r="H102" s="10"/>
      <c r="I102" s="10"/>
      <c r="J102" s="10"/>
      <c r="K102" s="10"/>
      <c r="L102" s="10"/>
      <c r="M102" s="10"/>
    </row>
    <row r="103" spans="1:13" ht="15">
      <c r="A103" s="105"/>
      <c r="B103" s="105"/>
      <c r="C103" s="47"/>
      <c r="D103" s="48"/>
      <c r="E103" s="107">
        <f t="shared" si="0"/>
        <v>0</v>
      </c>
      <c r="F103" s="108"/>
      <c r="G103" s="30"/>
      <c r="H103" s="10"/>
      <c r="I103" s="10"/>
      <c r="J103" s="10"/>
      <c r="K103" s="10"/>
      <c r="L103" s="10"/>
      <c r="M103" s="10"/>
    </row>
    <row r="104" spans="1:13" ht="22.5" customHeight="1" thickBot="1">
      <c r="A104" s="105"/>
      <c r="B104" s="105"/>
      <c r="C104" s="47"/>
      <c r="D104" s="48"/>
      <c r="E104" s="109">
        <f t="shared" si="0"/>
        <v>0</v>
      </c>
      <c r="F104" s="110"/>
      <c r="G104" s="30"/>
      <c r="H104" s="10"/>
      <c r="I104" s="10"/>
      <c r="J104" s="10"/>
      <c r="K104" s="10"/>
      <c r="L104" s="10"/>
      <c r="M104" s="10"/>
    </row>
    <row r="105" spans="1:13" ht="16" thickBot="1">
      <c r="A105" s="5"/>
      <c r="B105" s="5"/>
      <c r="C105" s="5"/>
      <c r="D105" s="45" t="s">
        <v>65</v>
      </c>
      <c r="E105" s="111">
        <f>SUM(E95:F104)</f>
        <v>0</v>
      </c>
      <c r="F105" s="112"/>
      <c r="G105" s="17"/>
      <c r="H105" s="10"/>
      <c r="I105" s="10"/>
      <c r="J105" s="10"/>
      <c r="K105" s="10"/>
      <c r="L105" s="10"/>
      <c r="M105" s="10"/>
    </row>
    <row r="106" spans="1:13" ht="15">
      <c r="A106" s="10"/>
      <c r="B106" s="10"/>
      <c r="C106" s="10"/>
      <c r="D106" s="23"/>
      <c r="E106" s="3"/>
      <c r="F106" s="3"/>
      <c r="G106" s="10"/>
      <c r="H106" s="10"/>
      <c r="I106" s="10"/>
      <c r="J106" s="10"/>
      <c r="K106" s="10"/>
      <c r="L106" s="10"/>
      <c r="M106" s="10"/>
    </row>
    <row r="107" spans="1:13" ht="18">
      <c r="A107" s="104" t="s">
        <v>50</v>
      </c>
      <c r="B107" s="104"/>
      <c r="C107" s="104"/>
      <c r="D107" s="104"/>
      <c r="E107" s="104"/>
      <c r="F107" s="104"/>
      <c r="G107" s="10"/>
      <c r="H107" s="10"/>
      <c r="I107" s="10"/>
      <c r="J107" s="10"/>
      <c r="K107" s="10"/>
      <c r="L107" s="10"/>
      <c r="M107" s="10"/>
    </row>
    <row r="108" spans="1:13" ht="15">
      <c r="A108" s="105" t="s">
        <v>19</v>
      </c>
      <c r="B108" s="105"/>
      <c r="C108" s="47">
        <v>0.2</v>
      </c>
      <c r="D108" s="48">
        <v>250</v>
      </c>
      <c r="E108" s="106">
        <f t="shared" ref="E108:E117" si="1">C108*D108</f>
        <v>50</v>
      </c>
      <c r="F108" s="106"/>
      <c r="G108" s="30"/>
      <c r="H108" s="10"/>
      <c r="I108" s="10"/>
      <c r="J108" s="10"/>
      <c r="K108" s="10"/>
      <c r="L108" s="10"/>
      <c r="M108" s="10"/>
    </row>
    <row r="109" spans="1:13" ht="15">
      <c r="A109" s="105" t="s">
        <v>20</v>
      </c>
      <c r="B109" s="105"/>
      <c r="C109" s="47">
        <v>150</v>
      </c>
      <c r="D109" s="48">
        <v>2</v>
      </c>
      <c r="E109" s="107">
        <f t="shared" si="1"/>
        <v>300</v>
      </c>
      <c r="F109" s="108"/>
      <c r="G109" s="30"/>
      <c r="H109" s="10"/>
      <c r="I109" s="10"/>
      <c r="J109" s="10"/>
      <c r="K109" s="10"/>
      <c r="L109" s="10"/>
      <c r="M109" s="10"/>
    </row>
    <row r="110" spans="1:13" ht="15">
      <c r="A110" s="105" t="s">
        <v>21</v>
      </c>
      <c r="B110" s="105"/>
      <c r="C110" s="47">
        <v>650</v>
      </c>
      <c r="D110" s="48">
        <v>1</v>
      </c>
      <c r="E110" s="107">
        <f t="shared" si="1"/>
        <v>650</v>
      </c>
      <c r="F110" s="108"/>
      <c r="G110" s="30"/>
      <c r="H110" s="10"/>
      <c r="I110" s="10"/>
      <c r="J110" s="10"/>
      <c r="K110" s="10"/>
      <c r="L110" s="10"/>
      <c r="M110" s="10"/>
    </row>
    <row r="111" spans="1:13" ht="15">
      <c r="A111" s="105"/>
      <c r="B111" s="105"/>
      <c r="C111" s="47"/>
      <c r="D111" s="48"/>
      <c r="E111" s="107">
        <f t="shared" si="1"/>
        <v>0</v>
      </c>
      <c r="F111" s="108"/>
      <c r="G111" s="30"/>
      <c r="H111" s="10"/>
      <c r="I111" s="10"/>
      <c r="J111" s="10"/>
      <c r="K111" s="10"/>
      <c r="L111" s="10"/>
      <c r="M111" s="10"/>
    </row>
    <row r="112" spans="1:13" ht="15">
      <c r="A112" s="105"/>
      <c r="B112" s="105"/>
      <c r="C112" s="47"/>
      <c r="D112" s="48"/>
      <c r="E112" s="107">
        <f t="shared" si="1"/>
        <v>0</v>
      </c>
      <c r="F112" s="108"/>
      <c r="G112" s="30"/>
      <c r="H112" s="10"/>
      <c r="I112" s="10"/>
      <c r="J112" s="10"/>
      <c r="K112" s="10"/>
      <c r="L112" s="10"/>
      <c r="M112" s="10"/>
    </row>
    <row r="113" spans="1:13" ht="15">
      <c r="A113" s="105"/>
      <c r="B113" s="105"/>
      <c r="C113" s="47"/>
      <c r="D113" s="48"/>
      <c r="E113" s="107">
        <f t="shared" si="1"/>
        <v>0</v>
      </c>
      <c r="F113" s="108"/>
      <c r="G113" s="30"/>
      <c r="H113" s="10"/>
      <c r="I113" s="10"/>
      <c r="J113" s="10"/>
      <c r="K113" s="10"/>
      <c r="L113" s="10"/>
      <c r="M113" s="10"/>
    </row>
    <row r="114" spans="1:13" ht="15">
      <c r="A114" s="105"/>
      <c r="B114" s="105"/>
      <c r="C114" s="47"/>
      <c r="D114" s="48"/>
      <c r="E114" s="107">
        <f t="shared" si="1"/>
        <v>0</v>
      </c>
      <c r="F114" s="108"/>
      <c r="G114" s="30"/>
      <c r="H114" s="10"/>
      <c r="I114" s="10"/>
      <c r="J114" s="10"/>
      <c r="K114" s="10"/>
      <c r="L114" s="10"/>
      <c r="M114" s="10"/>
    </row>
    <row r="115" spans="1:13" ht="15">
      <c r="A115" s="105"/>
      <c r="B115" s="105"/>
      <c r="C115" s="47"/>
      <c r="D115" s="48"/>
      <c r="E115" s="107">
        <f t="shared" si="1"/>
        <v>0</v>
      </c>
      <c r="F115" s="108"/>
      <c r="G115" s="30"/>
      <c r="H115" s="10"/>
      <c r="I115" s="10"/>
      <c r="J115" s="10"/>
      <c r="K115" s="10"/>
      <c r="L115" s="10"/>
      <c r="M115" s="10"/>
    </row>
    <row r="116" spans="1:13" ht="15">
      <c r="A116" s="105"/>
      <c r="B116" s="105"/>
      <c r="C116" s="47"/>
      <c r="D116" s="48"/>
      <c r="E116" s="107">
        <f t="shared" si="1"/>
        <v>0</v>
      </c>
      <c r="F116" s="108"/>
      <c r="G116" s="30"/>
      <c r="H116" s="10"/>
      <c r="I116" s="10"/>
      <c r="J116" s="10"/>
      <c r="K116" s="10"/>
      <c r="L116" s="10"/>
      <c r="M116" s="10"/>
    </row>
    <row r="117" spans="1:13" ht="22.5" customHeight="1">
      <c r="A117" s="105"/>
      <c r="B117" s="105"/>
      <c r="C117" s="47"/>
      <c r="D117" s="48"/>
      <c r="E117" s="107">
        <f t="shared" si="1"/>
        <v>0</v>
      </c>
      <c r="F117" s="108"/>
      <c r="G117" s="30"/>
      <c r="H117" s="10"/>
      <c r="I117" s="10"/>
      <c r="J117" s="10"/>
      <c r="K117" s="10"/>
      <c r="L117" s="10"/>
      <c r="M117" s="10"/>
    </row>
    <row r="118" spans="1:13" ht="22.5" customHeight="1" thickBot="1">
      <c r="A118" s="2"/>
      <c r="B118" s="2"/>
      <c r="C118" s="12"/>
      <c r="D118" s="45" t="s">
        <v>65</v>
      </c>
      <c r="E118" s="113">
        <f>SUM(E108:F117)</f>
        <v>1000</v>
      </c>
      <c r="F118" s="114"/>
      <c r="G118" s="17"/>
      <c r="H118" s="10"/>
      <c r="I118" s="10"/>
      <c r="J118" s="10"/>
      <c r="K118" s="10"/>
      <c r="L118" s="10"/>
      <c r="M118" s="10"/>
    </row>
    <row r="119" spans="1:13" ht="22.5" customHeight="1">
      <c r="A119" s="18"/>
      <c r="B119" s="18"/>
      <c r="C119" s="7"/>
      <c r="D119" s="23"/>
      <c r="E119" s="3"/>
      <c r="F119" s="3"/>
      <c r="G119" s="10"/>
      <c r="H119" s="10"/>
      <c r="I119" s="10"/>
      <c r="J119" s="10"/>
      <c r="K119" s="10"/>
      <c r="L119" s="10"/>
      <c r="M119" s="10"/>
    </row>
    <row r="120" spans="1:13" ht="18">
      <c r="A120" s="104" t="s">
        <v>51</v>
      </c>
      <c r="B120" s="104"/>
      <c r="C120" s="104"/>
      <c r="D120" s="104"/>
      <c r="E120" s="104"/>
      <c r="F120" s="104"/>
      <c r="G120" s="10"/>
      <c r="H120" s="10"/>
      <c r="I120" s="10"/>
      <c r="J120" s="10"/>
      <c r="K120" s="10"/>
      <c r="L120" s="10"/>
      <c r="M120" s="10"/>
    </row>
    <row r="121" spans="1:13" ht="15">
      <c r="A121" s="105" t="s">
        <v>13</v>
      </c>
      <c r="B121" s="105"/>
      <c r="C121" s="47"/>
      <c r="D121" s="48"/>
      <c r="E121" s="106">
        <f t="shared" ref="E121:E130" si="2">C121*D121</f>
        <v>0</v>
      </c>
      <c r="F121" s="106"/>
      <c r="G121" s="30"/>
      <c r="H121" s="10"/>
      <c r="I121" s="10"/>
      <c r="J121" s="10"/>
      <c r="K121" s="10"/>
      <c r="L121" s="10"/>
      <c r="M121" s="10"/>
    </row>
    <row r="122" spans="1:13" ht="15">
      <c r="A122" s="105"/>
      <c r="B122" s="105"/>
      <c r="C122" s="47"/>
      <c r="D122" s="48"/>
      <c r="E122" s="107">
        <f t="shared" si="2"/>
        <v>0</v>
      </c>
      <c r="F122" s="108"/>
      <c r="G122" s="30"/>
      <c r="H122" s="10"/>
      <c r="I122" s="10"/>
      <c r="J122" s="10"/>
      <c r="K122" s="10"/>
      <c r="L122" s="10"/>
      <c r="M122" s="10"/>
    </row>
    <row r="123" spans="1:13" ht="15">
      <c r="A123" s="105"/>
      <c r="B123" s="105"/>
      <c r="C123" s="47"/>
      <c r="D123" s="48"/>
      <c r="E123" s="107">
        <f t="shared" si="2"/>
        <v>0</v>
      </c>
      <c r="F123" s="108"/>
      <c r="G123" s="30"/>
      <c r="H123" s="10"/>
      <c r="I123" s="10"/>
      <c r="J123" s="10"/>
      <c r="K123" s="10"/>
      <c r="L123" s="10"/>
      <c r="M123" s="10"/>
    </row>
    <row r="124" spans="1:13" ht="15">
      <c r="A124" s="105"/>
      <c r="B124" s="105"/>
      <c r="C124" s="47"/>
      <c r="D124" s="48"/>
      <c r="E124" s="107">
        <f t="shared" si="2"/>
        <v>0</v>
      </c>
      <c r="F124" s="108"/>
      <c r="G124" s="30"/>
      <c r="H124" s="10"/>
      <c r="I124" s="10"/>
      <c r="J124" s="10"/>
      <c r="K124" s="10"/>
      <c r="L124" s="10"/>
      <c r="M124" s="10"/>
    </row>
    <row r="125" spans="1:13" ht="15">
      <c r="A125" s="105"/>
      <c r="B125" s="105"/>
      <c r="C125" s="47"/>
      <c r="D125" s="48"/>
      <c r="E125" s="107">
        <f t="shared" si="2"/>
        <v>0</v>
      </c>
      <c r="F125" s="108"/>
      <c r="G125" s="30"/>
      <c r="H125" s="10"/>
      <c r="I125" s="10"/>
      <c r="J125" s="10"/>
      <c r="K125" s="10"/>
      <c r="L125" s="10"/>
      <c r="M125" s="10"/>
    </row>
    <row r="126" spans="1:13" ht="15">
      <c r="A126" s="105"/>
      <c r="B126" s="105"/>
      <c r="C126" s="47"/>
      <c r="D126" s="48"/>
      <c r="E126" s="107">
        <f t="shared" si="2"/>
        <v>0</v>
      </c>
      <c r="F126" s="108"/>
      <c r="G126" s="30"/>
      <c r="H126" s="10"/>
      <c r="I126" s="10"/>
      <c r="J126" s="10"/>
      <c r="K126" s="10"/>
      <c r="L126" s="10"/>
      <c r="M126" s="10"/>
    </row>
    <row r="127" spans="1:13" ht="15">
      <c r="A127" s="105"/>
      <c r="B127" s="105"/>
      <c r="C127" s="47"/>
      <c r="D127" s="48"/>
      <c r="E127" s="107">
        <f t="shared" si="2"/>
        <v>0</v>
      </c>
      <c r="F127" s="108"/>
      <c r="G127" s="30"/>
      <c r="H127" s="10"/>
      <c r="I127" s="10"/>
      <c r="J127" s="10"/>
      <c r="K127" s="10"/>
      <c r="L127" s="10"/>
      <c r="M127" s="10"/>
    </row>
    <row r="128" spans="1:13" ht="15">
      <c r="A128" s="105"/>
      <c r="B128" s="105"/>
      <c r="C128" s="47"/>
      <c r="D128" s="48"/>
      <c r="E128" s="107">
        <f t="shared" si="2"/>
        <v>0</v>
      </c>
      <c r="F128" s="108"/>
      <c r="G128" s="30"/>
      <c r="H128" s="10"/>
      <c r="I128" s="10"/>
      <c r="J128" s="10"/>
      <c r="K128" s="10"/>
      <c r="L128" s="10"/>
      <c r="M128" s="10"/>
    </row>
    <row r="129" spans="1:13" ht="15">
      <c r="A129" s="105"/>
      <c r="B129" s="105"/>
      <c r="C129" s="47"/>
      <c r="D129" s="48"/>
      <c r="E129" s="107">
        <f t="shared" si="2"/>
        <v>0</v>
      </c>
      <c r="F129" s="108"/>
      <c r="G129" s="30"/>
      <c r="H129" s="10"/>
      <c r="I129" s="10"/>
      <c r="J129" s="10"/>
      <c r="K129" s="10"/>
      <c r="L129" s="10"/>
      <c r="M129" s="10"/>
    </row>
    <row r="130" spans="1:13" ht="22.5" customHeight="1">
      <c r="A130" s="105"/>
      <c r="B130" s="105"/>
      <c r="C130" s="47"/>
      <c r="D130" s="48"/>
      <c r="E130" s="107">
        <f t="shared" si="2"/>
        <v>0</v>
      </c>
      <c r="F130" s="108"/>
      <c r="G130" s="30"/>
      <c r="H130" s="10"/>
      <c r="I130" s="10"/>
      <c r="J130" s="10"/>
      <c r="K130" s="10"/>
      <c r="L130" s="10"/>
      <c r="M130" s="10"/>
    </row>
    <row r="131" spans="1:13" ht="22.5" customHeight="1" thickBot="1">
      <c r="A131" s="2"/>
      <c r="B131" s="2"/>
      <c r="C131" s="12"/>
      <c r="D131" s="45" t="s">
        <v>65</v>
      </c>
      <c r="E131" s="113">
        <f>SUM(E121:F130)</f>
        <v>0</v>
      </c>
      <c r="F131" s="114"/>
      <c r="G131" s="17"/>
      <c r="H131" s="10"/>
      <c r="I131" s="10"/>
      <c r="J131" s="10"/>
      <c r="K131" s="10"/>
      <c r="L131" s="10"/>
      <c r="M131" s="10"/>
    </row>
    <row r="132" spans="1:13" ht="22.5" customHeight="1">
      <c r="A132" s="18"/>
      <c r="B132" s="18"/>
      <c r="C132" s="7"/>
      <c r="D132" s="23"/>
      <c r="E132" s="3"/>
      <c r="F132" s="3"/>
      <c r="G132" s="10"/>
      <c r="H132" s="10"/>
      <c r="I132" s="10"/>
      <c r="J132" s="10"/>
      <c r="K132" s="10"/>
      <c r="L132" s="10"/>
      <c r="M132" s="10"/>
    </row>
    <row r="133" spans="1:13" ht="18">
      <c r="A133" s="104" t="s">
        <v>52</v>
      </c>
      <c r="B133" s="104"/>
      <c r="C133" s="104"/>
      <c r="D133" s="104"/>
      <c r="E133" s="104"/>
      <c r="F133" s="104"/>
      <c r="G133" s="10"/>
      <c r="H133" s="10"/>
      <c r="I133" s="10"/>
      <c r="J133" s="10"/>
      <c r="K133" s="10"/>
      <c r="L133" s="10"/>
      <c r="M133" s="10"/>
    </row>
    <row r="134" spans="1:13" ht="15">
      <c r="A134" s="105" t="s">
        <v>18</v>
      </c>
      <c r="B134" s="105"/>
      <c r="C134" s="47"/>
      <c r="D134" s="48"/>
      <c r="E134" s="106">
        <f t="shared" ref="E134:E143" si="3">C134*D134</f>
        <v>0</v>
      </c>
      <c r="F134" s="106"/>
      <c r="G134" s="30"/>
      <c r="H134" s="10"/>
      <c r="I134" s="10"/>
      <c r="J134" s="10"/>
      <c r="K134" s="10"/>
      <c r="L134" s="10"/>
      <c r="M134" s="10"/>
    </row>
    <row r="135" spans="1:13" ht="15">
      <c r="A135" s="105"/>
      <c r="B135" s="105"/>
      <c r="C135" s="47"/>
      <c r="D135" s="48"/>
      <c r="E135" s="107">
        <f t="shared" si="3"/>
        <v>0</v>
      </c>
      <c r="F135" s="108"/>
      <c r="G135" s="30"/>
      <c r="H135" s="10"/>
      <c r="I135" s="10"/>
      <c r="J135" s="10"/>
      <c r="K135" s="10"/>
      <c r="L135" s="10"/>
      <c r="M135" s="10"/>
    </row>
    <row r="136" spans="1:13" ht="15">
      <c r="A136" s="105"/>
      <c r="B136" s="105"/>
      <c r="C136" s="47"/>
      <c r="D136" s="48"/>
      <c r="E136" s="107">
        <f t="shared" si="3"/>
        <v>0</v>
      </c>
      <c r="F136" s="108"/>
      <c r="G136" s="30"/>
      <c r="H136" s="10"/>
      <c r="I136" s="10"/>
      <c r="J136" s="10"/>
      <c r="K136" s="10"/>
      <c r="L136" s="10"/>
      <c r="M136" s="10"/>
    </row>
    <row r="137" spans="1:13" ht="15">
      <c r="A137" s="105"/>
      <c r="B137" s="105"/>
      <c r="C137" s="47"/>
      <c r="D137" s="48"/>
      <c r="E137" s="107">
        <f t="shared" si="3"/>
        <v>0</v>
      </c>
      <c r="F137" s="108"/>
      <c r="G137" s="30"/>
      <c r="H137" s="10"/>
      <c r="I137" s="10"/>
      <c r="J137" s="10"/>
      <c r="K137" s="10"/>
      <c r="L137" s="10"/>
      <c r="M137" s="10"/>
    </row>
    <row r="138" spans="1:13" ht="15">
      <c r="A138" s="105"/>
      <c r="B138" s="105"/>
      <c r="C138" s="47"/>
      <c r="D138" s="48"/>
      <c r="E138" s="107">
        <f t="shared" si="3"/>
        <v>0</v>
      </c>
      <c r="F138" s="108"/>
      <c r="G138" s="30"/>
      <c r="H138" s="10"/>
      <c r="I138" s="10"/>
      <c r="J138" s="10"/>
      <c r="K138" s="10"/>
      <c r="L138" s="10"/>
      <c r="M138" s="10"/>
    </row>
    <row r="139" spans="1:13" ht="15">
      <c r="A139" s="105"/>
      <c r="B139" s="105"/>
      <c r="C139" s="47"/>
      <c r="D139" s="48"/>
      <c r="E139" s="107">
        <f t="shared" si="3"/>
        <v>0</v>
      </c>
      <c r="F139" s="108"/>
      <c r="G139" s="30"/>
      <c r="H139" s="10"/>
      <c r="I139" s="10"/>
      <c r="J139" s="10"/>
      <c r="K139" s="10"/>
      <c r="L139" s="10"/>
      <c r="M139" s="10"/>
    </row>
    <row r="140" spans="1:13" ht="15">
      <c r="A140" s="105"/>
      <c r="B140" s="105"/>
      <c r="C140" s="47"/>
      <c r="D140" s="48"/>
      <c r="E140" s="107">
        <f t="shared" si="3"/>
        <v>0</v>
      </c>
      <c r="F140" s="108"/>
      <c r="G140" s="30"/>
      <c r="H140" s="10"/>
      <c r="I140" s="10"/>
      <c r="J140" s="10"/>
      <c r="K140" s="10"/>
      <c r="L140" s="10"/>
      <c r="M140" s="10"/>
    </row>
    <row r="141" spans="1:13" ht="15">
      <c r="A141" s="105"/>
      <c r="B141" s="105"/>
      <c r="C141" s="47"/>
      <c r="D141" s="48"/>
      <c r="E141" s="107">
        <f t="shared" si="3"/>
        <v>0</v>
      </c>
      <c r="F141" s="108"/>
      <c r="G141" s="30"/>
      <c r="H141" s="10"/>
      <c r="I141" s="10"/>
      <c r="J141" s="10"/>
      <c r="K141" s="10"/>
      <c r="L141" s="10"/>
      <c r="M141" s="10"/>
    </row>
    <row r="142" spans="1:13" ht="15">
      <c r="A142" s="105"/>
      <c r="B142" s="105"/>
      <c r="C142" s="47"/>
      <c r="D142" s="48"/>
      <c r="E142" s="107">
        <f t="shared" si="3"/>
        <v>0</v>
      </c>
      <c r="F142" s="108"/>
      <c r="G142" s="30"/>
      <c r="H142" s="10"/>
      <c r="I142" s="10"/>
      <c r="J142" s="10"/>
      <c r="K142" s="10"/>
      <c r="L142" s="10"/>
      <c r="M142" s="10"/>
    </row>
    <row r="143" spans="1:13" ht="22.5" customHeight="1">
      <c r="A143" s="105"/>
      <c r="B143" s="105"/>
      <c r="C143" s="47"/>
      <c r="D143" s="48"/>
      <c r="E143" s="107">
        <f t="shared" si="3"/>
        <v>0</v>
      </c>
      <c r="F143" s="108"/>
      <c r="G143" s="30"/>
      <c r="H143" s="10"/>
      <c r="I143" s="10"/>
      <c r="J143" s="10"/>
      <c r="K143" s="10"/>
      <c r="L143" s="10"/>
      <c r="M143" s="10"/>
    </row>
    <row r="144" spans="1:13" ht="22.5" customHeight="1" thickBot="1">
      <c r="A144" s="2"/>
      <c r="B144" s="2"/>
      <c r="C144" s="12"/>
      <c r="D144" s="45" t="s">
        <v>65</v>
      </c>
      <c r="E144" s="113">
        <f>SUM(E134:F143)</f>
        <v>0</v>
      </c>
      <c r="F144" s="114"/>
      <c r="G144" s="17"/>
      <c r="H144" s="10"/>
      <c r="I144" s="10"/>
      <c r="J144" s="10"/>
      <c r="K144" s="10"/>
      <c r="L144" s="10"/>
      <c r="M144" s="10"/>
    </row>
    <row r="145" spans="1:13" ht="22.5" customHeight="1">
      <c r="A145" s="18"/>
      <c r="B145" s="18"/>
      <c r="C145" s="7"/>
      <c r="D145" s="23"/>
      <c r="E145" s="3"/>
      <c r="F145" s="3"/>
      <c r="G145" s="10"/>
      <c r="H145" s="10"/>
      <c r="I145" s="10"/>
      <c r="J145" s="10"/>
      <c r="K145" s="10"/>
      <c r="L145" s="10"/>
      <c r="M145" s="10"/>
    </row>
    <row r="146" spans="1:13" ht="18">
      <c r="A146" s="104" t="s">
        <v>53</v>
      </c>
      <c r="B146" s="104"/>
      <c r="C146" s="104"/>
      <c r="D146" s="104"/>
      <c r="E146" s="104"/>
      <c r="F146" s="104"/>
      <c r="G146" s="10"/>
      <c r="H146" s="10"/>
      <c r="I146" s="10"/>
      <c r="J146" s="10"/>
      <c r="K146" s="10"/>
      <c r="L146" s="10"/>
      <c r="M146" s="10"/>
    </row>
    <row r="147" spans="1:13" ht="15">
      <c r="A147" s="105" t="s">
        <v>14</v>
      </c>
      <c r="B147" s="105"/>
      <c r="C147" s="47">
        <v>500</v>
      </c>
      <c r="D147" s="48">
        <v>8</v>
      </c>
      <c r="E147" s="106">
        <f t="shared" ref="E147:E156" si="4">C147*D147</f>
        <v>4000</v>
      </c>
      <c r="F147" s="106"/>
      <c r="G147" s="30"/>
      <c r="H147" s="10"/>
      <c r="I147" s="10"/>
      <c r="J147" s="10"/>
      <c r="K147" s="10"/>
      <c r="L147" s="10"/>
      <c r="M147" s="10"/>
    </row>
    <row r="148" spans="1:13" ht="15">
      <c r="A148" s="105"/>
      <c r="B148" s="105"/>
      <c r="C148" s="47"/>
      <c r="D148" s="48"/>
      <c r="E148" s="107">
        <f t="shared" si="4"/>
        <v>0</v>
      </c>
      <c r="F148" s="108"/>
      <c r="G148" s="30"/>
      <c r="H148" s="10"/>
      <c r="I148" s="10"/>
      <c r="J148" s="10"/>
      <c r="K148" s="10"/>
      <c r="L148" s="10"/>
      <c r="M148" s="10"/>
    </row>
    <row r="149" spans="1:13" ht="15">
      <c r="A149" s="105"/>
      <c r="B149" s="105"/>
      <c r="C149" s="47"/>
      <c r="D149" s="48"/>
      <c r="E149" s="107">
        <f t="shared" si="4"/>
        <v>0</v>
      </c>
      <c r="F149" s="108"/>
      <c r="G149" s="30"/>
      <c r="H149" s="10"/>
      <c r="I149" s="10"/>
      <c r="J149" s="10"/>
      <c r="K149" s="10"/>
      <c r="L149" s="10"/>
      <c r="M149" s="10"/>
    </row>
    <row r="150" spans="1:13" ht="15">
      <c r="A150" s="105"/>
      <c r="B150" s="105"/>
      <c r="C150" s="47"/>
      <c r="D150" s="48"/>
      <c r="E150" s="107">
        <f t="shared" si="4"/>
        <v>0</v>
      </c>
      <c r="F150" s="108"/>
      <c r="G150" s="30"/>
      <c r="H150" s="10"/>
      <c r="I150" s="10"/>
      <c r="J150" s="10"/>
      <c r="K150" s="10"/>
      <c r="L150" s="10"/>
      <c r="M150" s="10"/>
    </row>
    <row r="151" spans="1:13" ht="15">
      <c r="A151" s="105"/>
      <c r="B151" s="105"/>
      <c r="C151" s="47"/>
      <c r="D151" s="48"/>
      <c r="E151" s="107">
        <f t="shared" si="4"/>
        <v>0</v>
      </c>
      <c r="F151" s="108"/>
      <c r="G151" s="30"/>
      <c r="H151" s="10"/>
      <c r="I151" s="10"/>
      <c r="J151" s="10"/>
      <c r="K151" s="10"/>
      <c r="L151" s="10"/>
      <c r="M151" s="10"/>
    </row>
    <row r="152" spans="1:13" ht="15">
      <c r="A152" s="105"/>
      <c r="B152" s="105"/>
      <c r="C152" s="47"/>
      <c r="D152" s="48"/>
      <c r="E152" s="107">
        <f t="shared" si="4"/>
        <v>0</v>
      </c>
      <c r="F152" s="108"/>
      <c r="G152" s="30"/>
      <c r="H152" s="10"/>
      <c r="I152" s="10"/>
      <c r="J152" s="10"/>
      <c r="K152" s="10"/>
      <c r="L152" s="10"/>
      <c r="M152" s="10"/>
    </row>
    <row r="153" spans="1:13" ht="15">
      <c r="A153" s="105"/>
      <c r="B153" s="105"/>
      <c r="C153" s="47"/>
      <c r="D153" s="48"/>
      <c r="E153" s="107">
        <f t="shared" si="4"/>
        <v>0</v>
      </c>
      <c r="F153" s="108"/>
      <c r="G153" s="30"/>
      <c r="H153" s="10"/>
      <c r="I153" s="10"/>
      <c r="J153" s="10"/>
      <c r="K153" s="10"/>
      <c r="L153" s="10"/>
      <c r="M153" s="10"/>
    </row>
    <row r="154" spans="1:13" ht="15">
      <c r="A154" s="105"/>
      <c r="B154" s="105"/>
      <c r="C154" s="47"/>
      <c r="D154" s="48"/>
      <c r="E154" s="107">
        <f t="shared" si="4"/>
        <v>0</v>
      </c>
      <c r="F154" s="108"/>
      <c r="G154" s="30"/>
      <c r="H154" s="10"/>
      <c r="I154" s="10"/>
      <c r="J154" s="10"/>
      <c r="K154" s="10"/>
      <c r="L154" s="10"/>
      <c r="M154" s="10"/>
    </row>
    <row r="155" spans="1:13" ht="15">
      <c r="A155" s="105"/>
      <c r="B155" s="105"/>
      <c r="C155" s="47"/>
      <c r="D155" s="48"/>
      <c r="E155" s="107">
        <f t="shared" si="4"/>
        <v>0</v>
      </c>
      <c r="F155" s="108"/>
      <c r="G155" s="30"/>
      <c r="H155" s="10"/>
      <c r="I155" s="10"/>
      <c r="J155" s="10"/>
      <c r="K155" s="10"/>
      <c r="L155" s="10"/>
      <c r="M155" s="10"/>
    </row>
    <row r="156" spans="1:13" ht="22.5" customHeight="1">
      <c r="A156" s="105"/>
      <c r="B156" s="105"/>
      <c r="C156" s="47"/>
      <c r="D156" s="48"/>
      <c r="E156" s="107">
        <f t="shared" si="4"/>
        <v>0</v>
      </c>
      <c r="F156" s="108"/>
      <c r="G156" s="30"/>
      <c r="H156" s="10"/>
      <c r="I156" s="10"/>
      <c r="J156" s="10"/>
      <c r="K156" s="10"/>
      <c r="L156" s="10"/>
      <c r="M156" s="10"/>
    </row>
    <row r="157" spans="1:13" ht="22.5" customHeight="1" thickBot="1">
      <c r="A157" s="2"/>
      <c r="B157" s="2"/>
      <c r="C157" s="12"/>
      <c r="D157" s="45" t="s">
        <v>65</v>
      </c>
      <c r="E157" s="113">
        <f>SUM(E147:F156)</f>
        <v>4000</v>
      </c>
      <c r="F157" s="114"/>
      <c r="G157" s="17"/>
      <c r="H157" s="10"/>
      <c r="I157" s="10"/>
      <c r="J157" s="10"/>
      <c r="K157" s="10"/>
      <c r="L157" s="10"/>
      <c r="M157" s="10"/>
    </row>
    <row r="158" spans="1:13" ht="22.5" customHeight="1" thickBot="1">
      <c r="A158" s="18"/>
      <c r="B158" s="18"/>
      <c r="C158" s="7"/>
      <c r="D158" s="10"/>
      <c r="E158" s="13"/>
      <c r="F158" s="13"/>
      <c r="G158" s="10"/>
      <c r="H158" s="10"/>
      <c r="I158" s="10"/>
      <c r="J158" s="10"/>
      <c r="K158" s="10"/>
      <c r="L158" s="10"/>
      <c r="M158" s="10"/>
    </row>
    <row r="159" spans="1:13" ht="22.5" customHeight="1" thickBot="1">
      <c r="A159" s="18"/>
      <c r="B159" s="18"/>
      <c r="C159" s="7"/>
      <c r="D159" s="11" t="s">
        <v>54</v>
      </c>
      <c r="E159" s="120">
        <f>SUM(E157,E144,E131,E118,E105,)</f>
        <v>5000</v>
      </c>
      <c r="F159" s="121"/>
      <c r="G159" s="17"/>
      <c r="H159" s="10"/>
      <c r="I159" s="10"/>
      <c r="J159" s="10"/>
      <c r="K159" s="10"/>
      <c r="L159" s="10"/>
      <c r="M159" s="10"/>
    </row>
    <row r="160" spans="1:13" ht="22.5" customHeight="1">
      <c r="A160" s="18"/>
      <c r="B160" s="18"/>
      <c r="C160" s="7"/>
      <c r="D160" s="10"/>
      <c r="E160" s="3"/>
      <c r="F160" s="3"/>
      <c r="G160" s="10"/>
      <c r="H160" s="10"/>
      <c r="I160" s="10"/>
      <c r="J160" s="10"/>
      <c r="K160" s="10"/>
      <c r="L160" s="10"/>
      <c r="M160" s="10"/>
    </row>
    <row r="161" spans="1:13" ht="47" customHeight="1" thickBot="1">
      <c r="A161" s="92" t="s">
        <v>55</v>
      </c>
      <c r="B161" s="92"/>
      <c r="C161" s="92"/>
      <c r="D161" s="92"/>
      <c r="E161" s="92"/>
      <c r="F161" s="92"/>
      <c r="G161" s="10"/>
      <c r="H161" s="10"/>
      <c r="I161" s="10"/>
      <c r="J161" s="10"/>
      <c r="K161" s="10"/>
      <c r="L161" s="10"/>
      <c r="M161" s="10"/>
    </row>
    <row r="162" spans="1:13" ht="144" customHeight="1" thickBot="1">
      <c r="A162" s="89" t="s">
        <v>11</v>
      </c>
      <c r="B162" s="90"/>
      <c r="C162" s="90"/>
      <c r="D162" s="90"/>
      <c r="E162" s="90"/>
      <c r="F162" s="91"/>
      <c r="G162" s="17"/>
      <c r="H162" s="10"/>
      <c r="I162" s="10"/>
      <c r="J162" s="10"/>
      <c r="K162" s="10"/>
      <c r="L162" s="10"/>
      <c r="M162" s="10"/>
    </row>
    <row r="163" spans="1:13" ht="15">
      <c r="A163" s="32"/>
      <c r="B163" s="32"/>
      <c r="C163" s="32"/>
      <c r="D163" s="32"/>
      <c r="E163" s="32"/>
      <c r="F163" s="32"/>
      <c r="G163" s="10"/>
      <c r="H163" s="10"/>
      <c r="I163" s="10"/>
      <c r="J163" s="10"/>
      <c r="K163" s="10"/>
      <c r="L163" s="10"/>
      <c r="M163" s="10"/>
    </row>
    <row r="164" spans="1:13" ht="30.75" customHeight="1" thickBot="1">
      <c r="A164" s="92" t="s">
        <v>56</v>
      </c>
      <c r="B164" s="92"/>
      <c r="C164" s="92"/>
      <c r="D164" s="92"/>
      <c r="E164" s="92"/>
      <c r="F164" s="92"/>
      <c r="G164" s="10"/>
      <c r="H164" s="10"/>
      <c r="I164" s="10"/>
      <c r="J164" s="10"/>
      <c r="K164" s="10"/>
      <c r="L164" s="10"/>
      <c r="M164" s="10"/>
    </row>
    <row r="165" spans="1:13" ht="144" customHeight="1" thickBot="1">
      <c r="A165" s="89" t="s">
        <v>10</v>
      </c>
      <c r="B165" s="90"/>
      <c r="C165" s="90"/>
      <c r="D165" s="90"/>
      <c r="E165" s="90"/>
      <c r="F165" s="91"/>
      <c r="G165" s="17"/>
      <c r="H165" s="10"/>
      <c r="I165" s="10"/>
      <c r="J165" s="10"/>
      <c r="K165" s="10"/>
      <c r="L165" s="10"/>
      <c r="M165" s="10"/>
    </row>
    <row r="166" spans="1:13" ht="15">
      <c r="A166" s="32"/>
      <c r="B166" s="32"/>
      <c r="C166" s="32"/>
      <c r="D166" s="32"/>
      <c r="E166" s="32"/>
      <c r="F166" s="32"/>
      <c r="G166" s="10"/>
      <c r="H166" s="10"/>
      <c r="I166" s="10"/>
      <c r="J166" s="10"/>
      <c r="K166" s="10"/>
      <c r="L166" s="10"/>
      <c r="M166" s="10"/>
    </row>
    <row r="167" spans="1:13" ht="15">
      <c r="A167" s="10"/>
      <c r="B167" s="10"/>
      <c r="C167" s="10"/>
      <c r="D167" s="10"/>
      <c r="E167" s="10"/>
      <c r="F167" s="10"/>
      <c r="G167" s="10"/>
      <c r="H167" s="10"/>
      <c r="I167" s="10"/>
      <c r="J167" s="10"/>
      <c r="K167" s="10"/>
      <c r="L167" s="10"/>
      <c r="M167" s="10"/>
    </row>
    <row r="168" spans="1:13" ht="25">
      <c r="A168" s="39" t="s">
        <v>57</v>
      </c>
      <c r="B168" s="39"/>
      <c r="C168" s="39"/>
      <c r="D168" s="39"/>
      <c r="E168" s="39"/>
      <c r="F168" s="39"/>
      <c r="G168" s="43"/>
      <c r="H168" s="10"/>
      <c r="I168" s="10"/>
      <c r="J168" s="10"/>
      <c r="K168" s="10"/>
      <c r="L168" s="10"/>
      <c r="M168" s="10"/>
    </row>
    <row r="169" spans="1:13" ht="15">
      <c r="A169" s="38"/>
      <c r="B169" s="38"/>
      <c r="C169" s="38"/>
      <c r="D169" s="38"/>
      <c r="E169" s="38"/>
      <c r="F169" s="38"/>
      <c r="G169" s="10"/>
      <c r="H169" s="10"/>
      <c r="I169" s="10"/>
      <c r="J169" s="10"/>
      <c r="K169" s="10"/>
      <c r="L169" s="10"/>
      <c r="M169" s="10"/>
    </row>
    <row r="170" spans="1:13" ht="46" customHeight="1" thickBot="1">
      <c r="A170" s="92" t="s">
        <v>58</v>
      </c>
      <c r="B170" s="92"/>
      <c r="C170" s="92"/>
      <c r="D170" s="92"/>
      <c r="E170" s="92"/>
      <c r="F170" s="92"/>
      <c r="G170" s="10"/>
      <c r="H170" s="10"/>
      <c r="I170" s="10"/>
      <c r="J170" s="10"/>
      <c r="K170" s="10"/>
      <c r="L170" s="10"/>
      <c r="M170" s="10"/>
    </row>
    <row r="171" spans="1:13" ht="144" customHeight="1" thickBot="1">
      <c r="A171" s="89" t="s">
        <v>0</v>
      </c>
      <c r="B171" s="90"/>
      <c r="C171" s="90"/>
      <c r="D171" s="90"/>
      <c r="E171" s="90"/>
      <c r="F171" s="91"/>
      <c r="G171" s="17"/>
      <c r="H171" s="10"/>
      <c r="I171" s="10"/>
      <c r="J171" s="10"/>
      <c r="K171" s="10"/>
      <c r="L171" s="10"/>
      <c r="M171" s="10"/>
    </row>
    <row r="172" spans="1:13" ht="21" customHeight="1">
      <c r="A172" s="32"/>
      <c r="B172" s="32"/>
      <c r="C172" s="32"/>
      <c r="D172" s="32"/>
      <c r="E172" s="32"/>
      <c r="F172" s="32"/>
      <c r="G172" s="10"/>
      <c r="H172" s="10"/>
      <c r="I172" s="10"/>
      <c r="J172" s="10"/>
      <c r="K172" s="10"/>
      <c r="L172" s="10"/>
      <c r="M172" s="10"/>
    </row>
    <row r="173" spans="1:13" ht="25.5" customHeight="1" thickBot="1">
      <c r="A173" s="92" t="s">
        <v>56</v>
      </c>
      <c r="B173" s="92"/>
      <c r="C173" s="92"/>
      <c r="D173" s="92"/>
      <c r="E173" s="92"/>
      <c r="F173" s="92"/>
      <c r="G173" s="10"/>
      <c r="H173" s="10"/>
      <c r="I173" s="10"/>
      <c r="J173" s="10"/>
      <c r="K173" s="10"/>
      <c r="L173" s="10"/>
      <c r="M173" s="10"/>
    </row>
    <row r="174" spans="1:13" ht="144" customHeight="1" thickBot="1">
      <c r="A174" s="89" t="s">
        <v>3</v>
      </c>
      <c r="B174" s="90"/>
      <c r="C174" s="90"/>
      <c r="D174" s="90"/>
      <c r="E174" s="90"/>
      <c r="F174" s="91"/>
      <c r="G174" s="17"/>
      <c r="H174" s="10"/>
      <c r="I174" s="10"/>
      <c r="J174" s="10"/>
      <c r="K174" s="10"/>
      <c r="L174" s="10"/>
      <c r="M174" s="10"/>
    </row>
    <row r="175" spans="1:13" ht="15">
      <c r="A175" s="32"/>
      <c r="B175" s="32"/>
      <c r="C175" s="32"/>
      <c r="D175" s="32"/>
      <c r="E175" s="32"/>
      <c r="F175" s="32"/>
      <c r="G175" s="10"/>
      <c r="H175" s="10"/>
      <c r="I175" s="10"/>
      <c r="J175" s="10"/>
      <c r="K175" s="10"/>
      <c r="L175" s="10"/>
      <c r="M175" s="10"/>
    </row>
    <row r="176" spans="1:13" ht="36" customHeight="1">
      <c r="A176" s="117" t="s">
        <v>24</v>
      </c>
      <c r="B176" s="117"/>
      <c r="C176" s="117"/>
      <c r="D176" s="117"/>
      <c r="E176" s="117"/>
      <c r="F176" s="117"/>
      <c r="G176" s="10"/>
      <c r="H176" s="10"/>
      <c r="I176" s="10"/>
      <c r="J176" s="10"/>
      <c r="K176" s="10"/>
      <c r="L176" s="10"/>
      <c r="M176" s="10"/>
    </row>
    <row r="177" spans="1:13" ht="36" customHeight="1">
      <c r="A177" s="115"/>
      <c r="B177" s="115"/>
      <c r="C177" s="115"/>
      <c r="D177" s="115"/>
      <c r="E177" s="115"/>
      <c r="F177" s="115"/>
      <c r="G177" s="10"/>
      <c r="H177" s="10"/>
      <c r="I177" s="10"/>
      <c r="J177" s="10"/>
      <c r="K177" s="10"/>
      <c r="L177" s="10"/>
      <c r="M177" s="10"/>
    </row>
    <row r="178" spans="1:13" ht="36" customHeight="1">
      <c r="A178" s="115"/>
      <c r="B178" s="115"/>
      <c r="C178" s="115"/>
      <c r="D178" s="115"/>
      <c r="E178" s="115"/>
      <c r="F178" s="115"/>
      <c r="G178" s="10"/>
      <c r="H178" s="10"/>
      <c r="I178" s="10"/>
      <c r="J178" s="10"/>
      <c r="K178" s="10"/>
      <c r="L178" s="10"/>
      <c r="M178" s="10"/>
    </row>
    <row r="179" spans="1:13" ht="36" customHeight="1" thickBot="1">
      <c r="A179" s="116"/>
      <c r="B179" s="116"/>
      <c r="C179" s="116"/>
      <c r="D179" s="116"/>
      <c r="E179" s="116"/>
      <c r="F179" s="116"/>
      <c r="G179" s="10"/>
      <c r="H179" s="10"/>
      <c r="I179" s="10"/>
      <c r="J179" s="10"/>
      <c r="K179" s="10"/>
      <c r="L179" s="10"/>
      <c r="M179" s="10"/>
    </row>
    <row r="180" spans="1:13" ht="144" customHeight="1" thickBot="1">
      <c r="A180" s="89"/>
      <c r="B180" s="90"/>
      <c r="C180" s="90"/>
      <c r="D180" s="90"/>
      <c r="E180" s="90"/>
      <c r="F180" s="91"/>
      <c r="G180" s="17"/>
      <c r="H180" s="10"/>
      <c r="I180" s="10"/>
      <c r="J180" s="10"/>
      <c r="K180" s="10"/>
      <c r="L180" s="10"/>
      <c r="M180" s="10"/>
    </row>
    <row r="181" spans="1:13" ht="15">
      <c r="A181" s="32"/>
      <c r="B181" s="32"/>
      <c r="C181" s="32"/>
      <c r="D181" s="32"/>
      <c r="E181" s="32"/>
      <c r="F181" s="32"/>
      <c r="G181" s="10"/>
      <c r="H181" s="10"/>
      <c r="I181" s="10"/>
      <c r="J181" s="10"/>
      <c r="K181" s="10"/>
      <c r="L181" s="10"/>
      <c r="M181" s="10"/>
    </row>
    <row r="182" spans="1:13" ht="15">
      <c r="A182" s="10"/>
      <c r="B182" s="10"/>
      <c r="C182" s="10"/>
      <c r="D182" s="10"/>
      <c r="E182" s="10"/>
      <c r="F182" s="10"/>
      <c r="G182" s="10"/>
      <c r="H182" s="10"/>
      <c r="I182" s="10"/>
      <c r="J182" s="10"/>
      <c r="K182" s="10"/>
      <c r="L182" s="10"/>
      <c r="M182" s="10"/>
    </row>
    <row r="183" spans="1:13" ht="25">
      <c r="A183" s="39" t="s">
        <v>59</v>
      </c>
      <c r="B183" s="39"/>
      <c r="C183" s="39"/>
      <c r="D183" s="39"/>
      <c r="E183" s="39"/>
      <c r="F183" s="39"/>
      <c r="G183" s="10"/>
      <c r="H183" s="10"/>
      <c r="I183" s="10"/>
      <c r="J183" s="10"/>
      <c r="K183" s="10"/>
      <c r="L183" s="10"/>
      <c r="M183" s="10"/>
    </row>
    <row r="184" spans="1:13" ht="15">
      <c r="A184" s="10"/>
      <c r="B184" s="10"/>
      <c r="C184" s="10"/>
      <c r="D184" s="10"/>
      <c r="E184" s="10"/>
      <c r="F184" s="10"/>
      <c r="G184" s="10"/>
      <c r="H184" s="10"/>
      <c r="I184" s="10"/>
      <c r="J184" s="10"/>
      <c r="K184" s="10"/>
      <c r="L184" s="10"/>
      <c r="M184" s="10"/>
    </row>
    <row r="185" spans="1:13" ht="54.75" customHeight="1">
      <c r="A185" s="118" t="s">
        <v>26</v>
      </c>
      <c r="B185" s="99"/>
      <c r="C185" s="99"/>
      <c r="D185" s="99"/>
      <c r="E185" s="99"/>
      <c r="F185" s="99"/>
      <c r="G185" s="10"/>
      <c r="H185" s="10"/>
      <c r="I185" s="10"/>
      <c r="J185" s="10"/>
      <c r="K185" s="10"/>
      <c r="L185" s="10"/>
      <c r="M185" s="10"/>
    </row>
    <row r="186" spans="1:13" ht="15">
      <c r="A186" s="10"/>
      <c r="B186" s="10"/>
      <c r="C186" s="10"/>
      <c r="D186" s="10"/>
      <c r="E186" s="10"/>
      <c r="F186" s="10"/>
      <c r="G186" s="10"/>
      <c r="H186" s="10"/>
      <c r="I186" s="10"/>
      <c r="J186" s="10"/>
      <c r="K186" s="10"/>
      <c r="L186" s="10"/>
      <c r="M186" s="10"/>
    </row>
    <row r="187" spans="1:13" ht="16" thickBot="1">
      <c r="A187" s="119" t="s">
        <v>60</v>
      </c>
      <c r="B187" s="119"/>
      <c r="C187" s="119"/>
      <c r="D187" s="119"/>
      <c r="E187" s="119"/>
      <c r="F187" s="119"/>
      <c r="G187" s="10"/>
      <c r="H187" s="10"/>
      <c r="I187" s="10"/>
      <c r="J187" s="10"/>
      <c r="K187" s="10"/>
      <c r="L187" s="10"/>
      <c r="M187" s="10"/>
    </row>
    <row r="188" spans="1:13" ht="144" customHeight="1" thickBot="1">
      <c r="A188" s="89" t="s">
        <v>1</v>
      </c>
      <c r="B188" s="90"/>
      <c r="C188" s="90"/>
      <c r="D188" s="90"/>
      <c r="E188" s="90"/>
      <c r="F188" s="91"/>
      <c r="G188" s="17"/>
      <c r="H188" s="10"/>
      <c r="I188" s="10"/>
      <c r="J188" s="10"/>
      <c r="K188" s="10"/>
      <c r="L188" s="10"/>
      <c r="M188" s="10"/>
    </row>
    <row r="189" spans="1:13" ht="15">
      <c r="A189" s="32"/>
      <c r="B189" s="32"/>
      <c r="C189" s="32"/>
      <c r="D189" s="32"/>
      <c r="E189" s="32"/>
      <c r="F189" s="32"/>
      <c r="G189" s="10"/>
      <c r="H189" s="10"/>
      <c r="I189" s="10"/>
      <c r="J189" s="10"/>
      <c r="K189" s="10"/>
      <c r="L189" s="10"/>
      <c r="M189" s="10"/>
    </row>
    <row r="190" spans="1:13" ht="16" thickBot="1">
      <c r="A190" s="119" t="s">
        <v>61</v>
      </c>
      <c r="B190" s="119"/>
      <c r="C190" s="119"/>
      <c r="D190" s="119"/>
      <c r="E190" s="119"/>
      <c r="F190" s="119"/>
      <c r="G190" s="10"/>
      <c r="H190" s="10"/>
      <c r="I190" s="10"/>
      <c r="J190" s="10"/>
      <c r="K190" s="10"/>
      <c r="L190" s="10"/>
      <c r="M190" s="10"/>
    </row>
    <row r="191" spans="1:13" ht="144" customHeight="1" thickBot="1">
      <c r="A191" s="89" t="s">
        <v>2</v>
      </c>
      <c r="B191" s="90"/>
      <c r="C191" s="90"/>
      <c r="D191" s="90"/>
      <c r="E191" s="90"/>
      <c r="F191" s="91"/>
      <c r="G191" s="17"/>
      <c r="H191" s="10"/>
      <c r="I191" s="10"/>
      <c r="J191" s="10"/>
      <c r="K191" s="10"/>
      <c r="L191" s="10"/>
      <c r="M191" s="10"/>
    </row>
    <row r="192" spans="1:13" ht="15">
      <c r="A192" s="32"/>
      <c r="B192" s="32"/>
      <c r="C192" s="32"/>
      <c r="D192" s="32"/>
      <c r="E192" s="32"/>
      <c r="F192" s="32"/>
      <c r="G192" s="10"/>
      <c r="H192" s="10"/>
      <c r="I192" s="10"/>
      <c r="J192" s="10"/>
      <c r="K192" s="10"/>
      <c r="L192" s="10"/>
      <c r="M192" s="10"/>
    </row>
  </sheetData>
  <sheetProtection password="90AD" sheet="1" objects="1" scenarios="1"/>
  <mergeCells count="226">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phoneticPr fontId="84" type="noConversion"/>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click here) to determine the cost of energy on campus and the following chart to determine GHG e"/>
    <hyperlink ref="C25" r:id="rId3"/>
    <hyperlink ref="C33" r:id="rId4"/>
    <hyperlink ref="F37" r:id="rId5"/>
    <hyperlink ref="F38" r:id="rId6"/>
    <hyperlink ref="F39" r:id="rId7"/>
  </hyperlinks>
  <pageMargins left="0.75" right="0.75" top="1" bottom="1" header="0.5" footer="0.5"/>
  <pageSetup orientation="portrait" horizontalDpi="4294967292" verticalDpi="4294967292"/>
  <drawing r:id="rId8"/>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Laura Kammin</cp:lastModifiedBy>
  <dcterms:created xsi:type="dcterms:W3CDTF">2012-10-24T18:55:14Z</dcterms:created>
  <dcterms:modified xsi:type="dcterms:W3CDTF">2013-03-22T19:21:42Z</dcterms:modified>
</cp:coreProperties>
</file>