
<file path=[Content_Types].xml><?xml version="1.0" encoding="utf-8"?>
<Types xmlns="http://schemas.openxmlformats.org/package/2006/content-type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004"/>
  <workbookPr autoCompressPictures="0"/>
  <xr:revisionPtr revIDLastSave="0" documentId="11_4BA39E598DCB2C44C3BB6B9D82F38EB14D4FE93B" xr6:coauthVersionLast="47" xr6:coauthVersionMax="47" xr10:uidLastSave="{00000000-0000-0000-0000-000000000000}"/>
  <bookViews>
    <workbookView xWindow="0" yWindow="0" windowWidth="25600" windowHeight="15540" tabRatio="500" xr2:uid="{00000000-000D-0000-FFFF-FFFF00000000}"/>
  </bookViews>
  <sheets>
    <sheet name="SSC Step 2 Application" sheetId="1" r:id="rId1"/>
  </sheets>
  <calcPr calcId="140001" concurrentCalc="0"/>
  <extLs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calcChain.xml><?xml version="1.0" encoding="utf-8"?>
<calcChain xmlns="http://schemas.openxmlformats.org/spreadsheetml/2006/main">
  <c r="E150" i="1" l="1"/>
  <c r="E151" i="1"/>
  <c r="E152" i="1"/>
  <c r="E147" i="1"/>
  <c r="E148" i="1"/>
  <c r="E149" i="1"/>
  <c r="E153" i="1"/>
  <c r="E154" i="1"/>
  <c r="E155" i="1"/>
  <c r="E156" i="1"/>
  <c r="E157" i="1"/>
  <c r="E108" i="1"/>
  <c r="E109" i="1"/>
  <c r="E110" i="1"/>
  <c r="E111" i="1"/>
  <c r="E112" i="1"/>
  <c r="E113" i="1"/>
  <c r="E116" i="1"/>
  <c r="E114" i="1"/>
  <c r="E115" i="1"/>
  <c r="E117" i="1"/>
  <c r="E118" i="1"/>
  <c r="E134" i="1"/>
  <c r="E135" i="1"/>
  <c r="E136" i="1"/>
  <c r="E137" i="1"/>
  <c r="E138" i="1"/>
  <c r="E139" i="1"/>
  <c r="E140" i="1"/>
  <c r="E141" i="1"/>
  <c r="E142" i="1"/>
  <c r="E143" i="1"/>
  <c r="E144" i="1"/>
  <c r="E121" i="1"/>
  <c r="E122" i="1"/>
  <c r="E123" i="1"/>
  <c r="E124" i="1"/>
  <c r="E125" i="1"/>
  <c r="E126" i="1"/>
  <c r="E127" i="1"/>
  <c r="E128" i="1"/>
  <c r="E129" i="1"/>
  <c r="E130" i="1"/>
  <c r="E131" i="1"/>
  <c r="E95" i="1"/>
  <c r="E96" i="1"/>
  <c r="E97" i="1"/>
  <c r="E98" i="1"/>
  <c r="E99" i="1"/>
  <c r="E100" i="1"/>
  <c r="E101" i="1"/>
  <c r="E102" i="1"/>
  <c r="E103" i="1"/>
  <c r="E104" i="1"/>
  <c r="E105" i="1"/>
  <c r="E159" i="1"/>
  <c r="C14" i="1"/>
</calcChain>
</file>

<file path=xl/sharedStrings.xml><?xml version="1.0" encoding="utf-8"?>
<sst xmlns="http://schemas.openxmlformats.org/spreadsheetml/2006/main" count="128" uniqueCount="110">
  <si>
    <t>Funding Application: Step 2</t>
  </si>
  <si>
    <t>Please upload this completed application and supporting documentation by 11:59pm, November 11, 2012 to the SSC website. Click here to access the webpage. The committee will be voting on project funding on 11/30/12. Funding will be made available at the end of the semester in which the application was submitted. The Working Group Chairs will be in contact with you regarding any questions about the application. If you have any questions about the application process, please contact the SSC Program Advisor, Mckenzie Beverage, at mbeverag@illinois.edu.</t>
  </si>
  <si>
    <t>GENERAL INFORMATION</t>
  </si>
  <si>
    <t>Project Title:</t>
  </si>
  <si>
    <t xml:space="preserve">Bicycle Education &amp; Encouragement Campaign </t>
  </si>
  <si>
    <t>Total Amount Requested from SSC:</t>
  </si>
  <si>
    <t>Amount Requested as:</t>
  </si>
  <si>
    <t>Grant</t>
  </si>
  <si>
    <t>(LOAN or GRANT)</t>
  </si>
  <si>
    <t>Topic Areas</t>
  </si>
  <si>
    <t>Please select the topic area(s) that best describes your project:</t>
  </si>
  <si>
    <t>Transportation, Education</t>
  </si>
  <si>
    <t>Energy</t>
  </si>
  <si>
    <t>Land</t>
  </si>
  <si>
    <t>Food &amp; Waste</t>
  </si>
  <si>
    <t>Education</t>
  </si>
  <si>
    <t>Water</t>
  </si>
  <si>
    <t>Transportation</t>
  </si>
  <si>
    <t>CONTACT INFORMATION</t>
  </si>
  <si>
    <t>Applicant/Project Leader</t>
  </si>
  <si>
    <t>Name:</t>
  </si>
  <si>
    <t>Amelia Neptune</t>
  </si>
  <si>
    <t>Unit/Department:</t>
  </si>
  <si>
    <t>Transportation Demand Mgmt, Facilities &amp; Services</t>
  </si>
  <si>
    <t>Email:</t>
  </si>
  <si>
    <t>aneptune@illinois.edu</t>
  </si>
  <si>
    <t>Phone Number:</t>
  </si>
  <si>
    <t>217-300-1316</t>
  </si>
  <si>
    <t>Organization Code (for CFOP):</t>
  </si>
  <si>
    <t>701012</t>
  </si>
  <si>
    <t>Financial Contact</t>
  </si>
  <si>
    <t>Morgan Johnston</t>
  </si>
  <si>
    <t>Role:</t>
  </si>
  <si>
    <t>Transportation Demand Mgmt Coordinator</t>
  </si>
  <si>
    <t>Faculty/Unit/Department:</t>
  </si>
  <si>
    <t>Facilities &amp; Services</t>
  </si>
  <si>
    <t>mbjohnst@illinois.edu</t>
  </si>
  <si>
    <t>217-333-2668</t>
  </si>
  <si>
    <t>Project Team:</t>
  </si>
  <si>
    <t>Name</t>
  </si>
  <si>
    <t>Faculty/Department</t>
  </si>
  <si>
    <t>Email</t>
  </si>
  <si>
    <t>TDM, F&amp;S</t>
  </si>
  <si>
    <t>Ken Sutto</t>
  </si>
  <si>
    <t>kensutto@illinois.edu</t>
  </si>
  <si>
    <t>Facilities Manager Contact</t>
  </si>
  <si>
    <t>(if applicable)</t>
  </si>
  <si>
    <t>n/a</t>
  </si>
  <si>
    <t>PROJECT DESCRIPTION</t>
  </si>
  <si>
    <t>Provide a brief background of the project, the goals, and desired outcome.</t>
  </si>
  <si>
    <t xml:space="preserve">To achieve the University’s iCAP goal to reduce transportation emissions by 50% in 2025, the campus should encourage and promote bicycle ridership through every means possible.  As the 2012 Bike Sharing Feasibility Study found, the two largest barriers to increasing bike ridership on campus are degraded infrastructure and lack of bicycle education. Facilities &amp; Services is working to address the campus’ infrastructure problems through the recently updated 2013 Campus Bike Plan, and will begin implementation of that plan this summer with a number of new infrastructure projects. The educational component of bike ridership is equally important, and the 2013 Campus Bike Plan also makes recommendations to increase bicycle education and encouragements efforts on campus. 
This project will launch a new increased effort to promote bicycles as a viable form of transportation, increase the safety of existing and future cyclists, and improve the perceptions of bicycles on this campus. While many existing bike educational efforts only target existing bicycle riders, this project strives to inspire behavioral change by converting more people into bicycle riders and supporters. This project will include a number of tactics, including events, courses, interactive contests and challenges, videos, printed &amp; digital signage &amp; materials, social media, and advertisements to reach and engage as many students as possible. 
The enclosed attachments provide an overview and timeline of the specific tactics being planned, and additional new ideas can be incorporated throughout the year. The project budget has been designed to provide as much detail as possible while still allowing for flexibility if new opportunities or innovative ideas are presented during the year. 
The ultimate goal of this project is to convince more students to use bikes as their primary mode of transportation, by promoting bikes as a feasible, safe, and convenient alternative to motor vehicles. In the first year of this campaign, we will aim to effectively reach 100% of the students living on campus, as well as over 50% of all students who live off-campus, with a particular emphasis on new and international students, both on and off campus. We also hope to lay the foundation for long-term, ongoing educational and encouragement efforts that can easily and affordably be replicated annually to reach new incoming students, as well as to remind returning students about the benefits of bicycling. </t>
  </si>
  <si>
    <t>Describe how the project will improve the sustainability of the Illinois campus and how the project goes above and beyond campus standards.</t>
  </si>
  <si>
    <t xml:space="preserve">This project will reduce our campus’ transportation emissions by inspiring behavioral change and convincing more students, staff, and faculty to use bicycles in place of cars, and to support improvements for bicycles on campus.  While there are no formal policies or campus standards requiring such an effort, the 2010 iCAP suggests that “in order to have a sizable impact on transportation emissions, campus will need a multi-faceted program that encourages and educates the entire University community on alternative transportation options.” (page 30) This proposal is to launch such a program on campus next year, and with this campaign we hope to go far above and beyond our normal role in impacting transportation decision-making. 
This project will achieve its goals through a number of direct and indirect tactics. For example, while traffic safety courses may not immediately appear to promote sustainability, if they convince existing cyclists to ride more responsibly and courteously on campus, it will improve perceptions of bicyclists here and reduce hostility toward bikes, thus creating a more supportive culture for bikes on the campus.  The authors of the iCAP recognized that a large part of our transportation emissions reduction goals would come down to the individual behavior of students, staff, and faculty on our campus, and how they choose to travel from point A to point B.  Raising awareness, changing opinions, and shifting the behavior of others is no small task, and will require significant investment of funds and staff time.  </t>
  </si>
  <si>
    <t>Where will the project be located? Will special permissions be required to enact the project on this site? If so, please explain and attach any letters of support at the end of the application.</t>
  </si>
  <si>
    <t xml:space="preserve">This is not a traditional location-specific project. Events and courses will take place in a number of locations across campus, including Residence Halls, dining facilities, classrooms, the Union, the Quad, Campus Rec facilities, the Campus Bicycle Shop, etc. Other funds will go toward online and print advertisements that will be disseminated to student audiences broadly across the campus, from Facebook to the back of MTD busses to lawn signs along bicycle paths. </t>
  </si>
  <si>
    <t>Other than the project team, who will have a stake in the project? Please list other individuals, groups, or departments affiliated directly or indirectly by the project. This includes any entity providing funding (immediate, future, ongoing, matching, in-kind, etc.) and any entities that will be benefitting from this project. Please attach letters of commitment or support at the end of the application.</t>
  </si>
  <si>
    <r>
      <t>SSC’s funding support for this project will allow the University to expand the scale and reach of many existing bicycle education and encouragement resources already being offered on campus each year, by a number of vested stakeholders. With new support from SSC, this project will help maximize the impact of these existing efforts by scaling up their promotional and outreach activities, and by coordinating them all together in a more synchronized and strategic way with more consistent messages and branding.  Examples of existing efforts that are already funded by other stakeholders include (but are not limited to):
          • The</t>
    </r>
    <r>
      <rPr>
        <b/>
        <sz val="12"/>
        <color rgb="FF000000"/>
        <rFont val="Calibri"/>
      </rPr>
      <t xml:space="preserve"> Office of the Dean of Students</t>
    </r>
    <r>
      <rPr>
        <sz val="12"/>
        <color rgb="FF000000"/>
        <rFont val="Calibri"/>
      </rPr>
      <t xml:space="preserve"> funds the annual re-printing of </t>
    </r>
    <r>
      <rPr>
        <b/>
        <sz val="12"/>
        <color rgb="FF000000"/>
        <rFont val="Calibri"/>
      </rPr>
      <t>Champaign County Bikes</t>
    </r>
    <r>
      <rPr>
        <sz val="12"/>
        <color rgb="FF000000"/>
        <rFont val="Calibri"/>
      </rPr>
      <t xml:space="preserve">’ C-U Area Bike Map for students, and recently committed to funding the printing of 35,000 newly updated maps for students over the next 3 years. 
          • The </t>
    </r>
    <r>
      <rPr>
        <b/>
        <sz val="12"/>
        <color rgb="FF000000"/>
        <rFont val="Calibri"/>
      </rPr>
      <t>Center for a Sustainable Environment</t>
    </r>
    <r>
      <rPr>
        <sz val="12"/>
        <color rgb="FF000000"/>
        <rFont val="Calibri"/>
      </rPr>
      <t xml:space="preserve"> partners with </t>
    </r>
    <r>
      <rPr>
        <b/>
        <sz val="12"/>
        <color rgb="FF000000"/>
        <rFont val="Calibri"/>
      </rPr>
      <t>SECS,</t>
    </r>
    <r>
      <rPr>
        <sz val="12"/>
        <color rgb="FF000000"/>
        <rFont val="Calibri"/>
      </rPr>
      <t xml:space="preserve"> with additional support from </t>
    </r>
    <r>
      <rPr>
        <b/>
        <sz val="12"/>
        <color rgb="FF000000"/>
        <rFont val="Calibri"/>
      </rPr>
      <t>SORF,</t>
    </r>
    <r>
      <rPr>
        <sz val="12"/>
        <color rgb="FF000000"/>
        <rFont val="Calibri"/>
      </rPr>
      <t xml:space="preserve"> to offer a free Cycling Savvy course for students once each semester, as part of Sustainability Week in the fall and Earth Week in the spring. 
          • The</t>
    </r>
    <r>
      <rPr>
        <b/>
        <sz val="12"/>
        <color rgb="FF000000"/>
        <rFont val="Calibri"/>
      </rPr>
      <t xml:space="preserve"> City of Urbana</t>
    </r>
    <r>
      <rPr>
        <sz val="12"/>
        <color rgb="FF000000"/>
        <rFont val="Calibri"/>
      </rPr>
      <t xml:space="preserve"> invested in having a City staff member certified as a League Cycling Instructor (LCI) by the League of American Bicyclists last fall.  Urbana is launching a new diversion program this spring to offer mandatory traffic safety courses for bicycle traffic law violators as an alternative to paying a full citation fee. F&amp;S and UIPD are looking to follow Urbana's model on campus and would like to have a UI staff member become League-certified as an LCI as well. 
         • The </t>
    </r>
    <r>
      <rPr>
        <b/>
        <sz val="12"/>
        <color rgb="FF000000"/>
        <rFont val="Calibri"/>
      </rPr>
      <t>Campus Bicycle Shop</t>
    </r>
    <r>
      <rPr>
        <sz val="12"/>
        <color rgb="FF000000"/>
        <rFont val="Calibri"/>
      </rPr>
      <t xml:space="preserve"> offered its first ever introductory mechanics courses this spring. The new 6-week series is being offered twice this semester, and will likely continue to be offered next year. Several new courses and events are included in the CBS funding application to SSC for next year, and would be heavily coordinated with this campaign. 
         • </t>
    </r>
    <r>
      <rPr>
        <b/>
        <sz val="12"/>
        <color rgb="FF000000"/>
        <rFont val="Calibri"/>
      </rPr>
      <t>CUMTD</t>
    </r>
    <r>
      <rPr>
        <sz val="12"/>
        <color rgb="FF000000"/>
        <rFont val="Calibri"/>
      </rPr>
      <t xml:space="preserve"> recently launched a new safety campaign entitled “The Bee Scene” with safety messages for pedestrians, cyclists, transit riders, and motorists. That campaign includes interior bus posters, exterior busboards, and digital &amp; online ads.
         • </t>
    </r>
    <r>
      <rPr>
        <b/>
        <sz val="12"/>
        <color rgb="FF000000"/>
        <rFont val="Calibri"/>
      </rPr>
      <t>F&amp;S</t>
    </r>
    <r>
      <rPr>
        <sz val="12"/>
        <color rgb="FF000000"/>
        <rFont val="Calibri"/>
      </rPr>
      <t xml:space="preserve"> Staff are currently able to dedicate staff time and resources to hosting tables or booths at 1-3 free expo/fair events each semester to promote bicycles and other sustainable transportation modes. This project will enable staff to expand these efforts to similar opportunities that charge booth fees, such as the Campus Rec Rock the Block Party during Welcome Week, which charges $500 for a 10x10 booth at that event.
        • Each year in September, </t>
    </r>
    <r>
      <rPr>
        <b/>
        <sz val="12"/>
        <color rgb="FF000000"/>
        <rFont val="Calibri"/>
      </rPr>
      <t>F&amp;S</t>
    </r>
    <r>
      <rPr>
        <sz val="12"/>
        <color rgb="FF000000"/>
        <rFont val="Calibri"/>
      </rPr>
      <t xml:space="preserve"> partners with </t>
    </r>
    <r>
      <rPr>
        <b/>
        <sz val="12"/>
        <color rgb="FF000000"/>
        <rFont val="Calibri"/>
      </rPr>
      <t>CUMTD,</t>
    </r>
    <r>
      <rPr>
        <sz val="12"/>
        <color rgb="FF000000"/>
        <rFont val="Calibri"/>
      </rPr>
      <t xml:space="preserve"> </t>
    </r>
    <r>
      <rPr>
        <b/>
        <sz val="12"/>
        <color rgb="FF000000"/>
        <rFont val="Calibri"/>
      </rPr>
      <t>Champaign</t>
    </r>
    <r>
      <rPr>
        <sz val="12"/>
        <color rgb="FF000000"/>
        <rFont val="Calibri"/>
      </rPr>
      <t xml:space="preserve"> and </t>
    </r>
    <r>
      <rPr>
        <b/>
        <sz val="12"/>
        <color rgb="FF000000"/>
        <rFont val="Calibri"/>
      </rPr>
      <t>Urbana,</t>
    </r>
    <r>
      <rPr>
        <sz val="12"/>
        <color rgb="FF000000"/>
        <rFont val="Calibri"/>
      </rPr>
      <t xml:space="preserve"> and</t>
    </r>
    <r>
      <rPr>
        <b/>
        <sz val="12"/>
        <color rgb="FF000000"/>
        <rFont val="Calibri"/>
      </rPr>
      <t xml:space="preserve"> The Bike Project of Urbana-Champaign</t>
    </r>
    <r>
      <rPr>
        <sz val="12"/>
        <color rgb="FF000000"/>
        <rFont val="Calibri"/>
      </rPr>
      <t xml:space="preserve"> to give away 800 bicycle lights at the annual Light the Night event. Each participating agency contributes funding and staff time toward the event, and TBP provides volunteers and tools.  
        • A number of University (</t>
    </r>
    <r>
      <rPr>
        <b/>
        <sz val="12"/>
        <color rgb="FF000000"/>
        <rFont val="Calibri"/>
      </rPr>
      <t>F&amp;S, ISS, Housing, Campus Rec</t>
    </r>
    <r>
      <rPr>
        <sz val="12"/>
        <color rgb="FF000000"/>
        <rFont val="Calibri"/>
      </rPr>
      <t>) and non-university entities (</t>
    </r>
    <r>
      <rPr>
        <b/>
        <sz val="12"/>
        <color rgb="FF000000"/>
        <rFont val="Calibri"/>
      </rPr>
      <t>Champaign County Bikes, the Regional Planning Commission, local businesses, etc.</t>
    </r>
    <r>
      <rPr>
        <sz val="12"/>
        <color rgb="FF000000"/>
        <rFont val="Calibri"/>
      </rPr>
      <t>)</t>
    </r>
    <r>
      <rPr>
        <b/>
        <sz val="12"/>
        <color rgb="FF000000"/>
        <rFont val="Calibri"/>
      </rPr>
      <t xml:space="preserve"> </t>
    </r>
    <r>
      <rPr>
        <sz val="12"/>
        <color rgb="FF000000"/>
        <rFont val="Calibri"/>
      </rPr>
      <t>join forces each spring to host the annual C-U Bike to Work and School Day, and this year, we are organizing the first ever C-U Bike Month in May. 
The existing funding and in-kind support for bike education and encouragement provided by these and other stakeholders have laid the foundation to make this project possible, and those ongoing efforts will greatly benefit from additional support by SSC.</t>
    </r>
  </si>
  <si>
    <t>Please indicate how this project will involve or impact students. What role will students play in the project?</t>
  </si>
  <si>
    <t xml:space="preserve">Students will be the primary target audience of this project's efforts, and will also be involved in shaping the project and helping to make it a success. The Spring 2013 UI Bikes Engineering 315 LINC class is currently helping to plan for this campaign and next year's LINC students will be involved in executing certain aspects of the project, such as helping produce videos and other content, managing social media accounts, and helping at events. The staff implementing this project will also seek to partner with a number of student groups to host events, including SSC, ISS, SECS, The Bike Project RSO, Beyond Oil Campaign, Illini 4000, the Illini Union Board, Resident Advisors, Living-Learning Communities, etc.
Additionally, individual students can be involved with this project through the proposed Bike Ambassador program. This program will enable peer-to-peer communication about bicycles and build an outreach team to help us spread our key messages to students, by students. Any students who are enthusiastic and knowledgeable about bikes can sign up to become Bicycle Ambassadors, and will also be recruited at events and courses throughout the year. Each Bicycle Ambassador will be trained on basic safety and mechanics to be able to answer questions about rules of the road and basic bike repair, and will be given materials to share with their classmates, neighbors, and friends. These ambassadors will become important resources to help share information about bikes on campus.  </t>
  </si>
  <si>
    <t>Have you applied for funding from SSC before? If so, for what project?</t>
  </si>
  <si>
    <t xml:space="preserve">I personally have not applied for funding from SSC before this semester, but my department (Transportation Demand Management) has, for bicycle parking and the Campus Bicycle Shop.  I was also involved in the Bike Sharing Feasibility Study project final report, the Composting Facility project application, and the Solar Farm project application.  I am also submitting an application for the Campus Bicycle Shop this semester. </t>
  </si>
  <si>
    <t>SCOPE, SCHEDULE, AND BUDGET VERIFICATION</t>
  </si>
  <si>
    <t>If the project required you to obtain information from Facilities &amp; Services Planning Division, please include that here and attach any supporting documentation.</t>
  </si>
  <si>
    <t>Scope &amp; Schedule</t>
  </si>
  <si>
    <t xml:space="preserve">What is the plan for project implementation? Describe the key steps of the project including the start date, target completion date, target date for submitting a final report, and any significant tasks or milestones in the table below. Please be as detailed as possible. Insert additional rows if necessary. </t>
  </si>
  <si>
    <t>Task</t>
  </si>
  <si>
    <t>Timeframe (# of weeks to completion)</t>
  </si>
  <si>
    <t>Estimated Completion Date</t>
  </si>
  <si>
    <t>PLEASE SEE ATTACHED PLAN &amp; TIMELINE FOR FULL DETAILS.</t>
  </si>
  <si>
    <t>Budget</t>
  </si>
  <si>
    <t>List all budget items for which funding is being requested under the appropriate category in the following table. Include cost and total amount for each item requested. Please be as detailed as possible. Insert additional rows if necessary.</t>
  </si>
  <si>
    <t>Item</t>
  </si>
  <si>
    <t>Cost Per Item</t>
  </si>
  <si>
    <t>Quantity</t>
  </si>
  <si>
    <t>Total Request</t>
  </si>
  <si>
    <t>Equipment &amp; Construction Costs</t>
  </si>
  <si>
    <t>Subtotal</t>
  </si>
  <si>
    <t>Publicity &amp; Communication</t>
  </si>
  <si>
    <t>(based on cost estimates from Campus Rec and MTD)</t>
  </si>
  <si>
    <t xml:space="preserve">Digital signage: annual ad space costs per location </t>
  </si>
  <si>
    <t>Print Signage: monthly poster/ad space budget</t>
  </si>
  <si>
    <t>Printing Costs: 21x66 busboards</t>
  </si>
  <si>
    <t>Printing Costs: 22x28 posters</t>
  </si>
  <si>
    <t>Printing Costs: 27x18 lawn signs</t>
  </si>
  <si>
    <t>Printing Costs: 11x17 posters</t>
  </si>
  <si>
    <t>Video, advertisement &amp; materials design/production costs</t>
  </si>
  <si>
    <t>Social Media Annual Advertising Budget</t>
  </si>
  <si>
    <t>Personnel &amp; Wages</t>
  </si>
  <si>
    <t>Project Budget per F&amp;S</t>
  </si>
  <si>
    <t>General Supplies &amp; Other</t>
  </si>
  <si>
    <t xml:space="preserve">Room reservations for courses &amp; events </t>
  </si>
  <si>
    <t>Event costs: giveaways, speaker fees, etc.</t>
  </si>
  <si>
    <t>Course costs: materials, accreditation/instructor fees, etc.</t>
  </si>
  <si>
    <t>Bike Ambassador Program costs</t>
  </si>
  <si>
    <t>TOTAL BUDGET</t>
  </si>
  <si>
    <t>If the project is implemented, will there be any ongoing funding required? What is the strategy for supporting the project in order to cover replacement, operation, or renewal costs? (Note: SSC provides funding on a case by case basis and should not be considered as an ongoing source of funding)</t>
  </si>
  <si>
    <t xml:space="preserve">Although this request is for a year-long project, our hope is that the efforts that begin this year will be re-implemented annually to continually educate and remind students about the importance of bikes and the many resources available to bicyclists on campus. Many of the costs included in the above budget, such as printing, design, and production costs of various materials, are one-times investments that will not recur annually. Other costs, such as the monthly charges for ad space, room reservations for events, and other one-time event costs, will be required annually. Our intent is to use this initial year as a trial period to learn what tactics are most effective, and then use our proven successes to request ongoing funding from university and campus entities to continually support these efforts in future years. Entities that will be approached for the ongoing funding of this project beyond the first year include the Office of the Dean of Students, University Housing, and the Center for a Sustainable Environment. Support from SSC for this initial year of the project is critical in determining which tactics are worth long-term or ongoing funding from these and other campus entities. </t>
  </si>
  <si>
    <t>Please include any other sources of funding that have been obtained or applied for, and please attach any relevant letters of support.</t>
  </si>
  <si>
    <t xml:space="preserve">The nature of this project will require significant investment of dedicated staff time. With the submittal of this project proposal, the Transportation Demand Management team agrees to follow through on dedicating the necessary staff time to execute this project effectively.  
Other than the existing educational &amp; encouragement efforts by stakeholders listed above, and the TDM staff time committed to fulfilling the project timeline, no other new funds have been formally requested at this time. Below is a list of entities that may be approached with funding, sponsorship, or in-kind support requests to help supplement SSC's support of this project throughout the next year:
      • University Housing 
      • Illini Union Board
      • Illinois Student Senate
      • Campus Public Safety
      • Facilities &amp; Services
      • Center for a Sustainable Environment
      • Champaign County Bikes  
      • Student groups such as Beyond Oil, SECS, The Bike Project RSO, etc. </t>
  </si>
  <si>
    <t>ENVIRONMENTAL, SOCIAL, AND ECONOMIC IMPACTS</t>
  </si>
  <si>
    <t>In this section, please describe the impact this project will have on this campus. Which aspects of sustainability will the project address? Does the project fit within one of the iCAP goals? If so, please describe. Does the project go above and beyond current university standards and policies? Please describe.</t>
  </si>
  <si>
    <r>
      <t xml:space="preserve">This project falls under the iCAP goal to achieve a 50% reduction in transportation emissions by 2025, by reducing the number of moto vehicles driven on campus.  According to the iCAP, “in order to have a sizable impact on transportation emissions, campus will need a multi-faceted program that encourages and educates the entire University community on alternative transportation options” (page 30). This project will fulfill the iCAP’s suggestion for such a multi-faceted program for bicycle education and encouragement, and in future years it can be adapted and expanded to also include other sustainable transportation options besides bicycles.  
Ultimately, the goal of this project is to increase the number of people who use bikes for transportation on campus, and to generate more support for bikes across the entire campus community, by cyclists and non-cyclists alike. In its first year, this project will make sure that every on-campus resident is aware of the benefits of bicycles, as well as the various resources that exist here to make biking a safe, convenient, and efficient transportation option. 
Those who already ride bikes will better understand their rights and responsibilities as roadway users, not only for the benefit of their own safety, but because riding safely and responsibly is one of the best forms of bicycle advocacy that exists. An important message for existing cyclists is that the behavior of each cyclist impacts the level of support or hostility that the rest of the campus feels toward bicycles, and thus impacts how much the campus community supports investing in infrastructure and programming improvements for bikes.  Those who don’t use bikes will understand the benefits of bikes, not just for the individual cyclist but for the larger community, and will be more likely to support bikes and biking improvements here. Ideally, even someone who has no interest in riding a bike will understand that the campus is much better off with more cyclists, as a result of this campaign. Furthermore, those who want to </t>
    </r>
    <r>
      <rPr>
        <i/>
        <sz val="12"/>
        <color rgb="FF000000"/>
        <rFont val="Calibri"/>
      </rPr>
      <t>begin</t>
    </r>
    <r>
      <rPr>
        <sz val="12"/>
        <color rgb="FF000000"/>
        <rFont val="Calibri"/>
      </rPr>
      <t xml:space="preserve"> using a bike will be informed on the many resources that exist to help them, from beginners’ bike riding lessons and where to buy a bike, to advanced bicycle mechanics courses and how to become a Bicycle Ambassador. </t>
    </r>
  </si>
  <si>
    <t>See above.  (this question is repeated)</t>
  </si>
  <si>
    <t>Please estimate the greenhouse gas impact this project will have, if applicable. Use the University of Illinois at Urbana-Champaign Energy Management website (click here) to determine the cost of energy on campus and the following chart to determine GHG emissions:</t>
  </si>
  <si>
    <t>EDUCATION, OUTREACH, AND PUBLICITY PLAN</t>
  </si>
  <si>
    <r>
      <t>Please note that all projects are required to publicize SSC's financial contribution by whatever means are most appropriate for the project. Photo documentation of the project's progress and completed product are required in addition to the interim and final reports. Note that your project may be selected to present a poster at a symposium.</t>
    </r>
    <r>
      <rPr>
        <sz val="12"/>
        <color rgb="FF000000"/>
        <rFont val="Calibri"/>
      </rPr>
      <t xml:space="preserve"> The SSC Program Advisor will work with the project team in conjunction with Illini Union Marketing to determine what is best suited for the project.</t>
    </r>
  </si>
  <si>
    <t>What is the plan for publicizing the project on campus? In addition to SSC, where will information about this project get reported?</t>
  </si>
  <si>
    <t xml:space="preserve">The project will be featured on the iCAP Portal list of campus sustainability projects, and the various metrics described below will be reported there regularly. Because the project is essentially one giant publicity effort, no additional publicity for the project itself is necessary.  SSC's support will be aknowledged on all materials and advertisements produced as part of this project. </t>
  </si>
  <si>
    <t>Please list specific outreach goals and ways in which the outreach can be measured.</t>
  </si>
  <si>
    <t>As a project focused almost entirely on outreach, the success of this project will largely be measured based on the following metrics.
     • Website analytics, e.g. new and returning visitors, page clicks, file downloads, etc. 
Goal: 5,000 unique site visitors during the FY14 school year
     • Social media analytics, e.g. number of followers/likes, viral content, click-throughs, etc.
Goal: 1,000 ‘likes’ on Illini Bikes Facebook account by the end of FY14
     • The number of attendees or participants of events, courses, and contests
Goal: 1,000 total attendees/participants at all events over the course of the year
     • The number of new bicycles registered during the project period
Goal: 500 new bicycles registered each semester
     • The number of Bicycle Ambassadors
Goal: 50 Bicycle Ambassadors involved in the project by the end of the first year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</si>
</sst>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quot;$&quot;\(#,##0.00\)"/>
    <numFmt numFmtId="165" formatCode="[&lt;=9999999]###\-####;\(###\)\ ###\-####"/>
  </numFmts>
  <fonts count="20">
    <font>
      <sz val="10"/>
      <color rgb="FF000000"/>
      <name val="Arial"/>
    </font>
    <font>
      <sz val="12"/>
      <color rgb="FF000000"/>
      <name val="Calibri"/>
    </font>
    <font>
      <b/>
      <sz val="20"/>
      <color rgb="FF000090"/>
      <name val="Calibri"/>
    </font>
    <font>
      <b/>
      <sz val="16"/>
      <color rgb="FF000000"/>
      <name val="Calibri"/>
    </font>
    <font>
      <b/>
      <sz val="12"/>
      <color rgb="FF000000"/>
      <name val="Calibri"/>
    </font>
    <font>
      <sz val="36"/>
      <color rgb="FF008000"/>
      <name val="Calibri"/>
    </font>
    <font>
      <b/>
      <sz val="14"/>
      <color rgb="FF000000"/>
      <name val="Calibri"/>
    </font>
    <font>
      <sz val="12"/>
      <color rgb="FF000000"/>
      <name val="Calibri"/>
    </font>
    <font>
      <sz val="12"/>
      <color rgb="FF000000"/>
      <name val="Calibri"/>
    </font>
    <font>
      <sz val="12"/>
      <color rgb="FF000000"/>
      <name val="Calibri"/>
    </font>
    <font>
      <b/>
      <sz val="20"/>
      <color rgb="FF000000"/>
      <name val="Calibri"/>
    </font>
    <font>
      <b/>
      <sz val="24"/>
      <color rgb="FFE36C09"/>
      <name val="Calibri"/>
    </font>
    <font>
      <u/>
      <sz val="10"/>
      <color theme="10"/>
      <name val="Arial"/>
    </font>
    <font>
      <u/>
      <sz val="10"/>
      <color theme="11"/>
      <name val="Arial"/>
    </font>
    <font>
      <sz val="14"/>
      <name val="Calibri"/>
      <family val="2"/>
      <scheme val="minor"/>
    </font>
    <font>
      <sz val="12"/>
      <color rgb="FF000000"/>
      <name val="Calibri"/>
      <family val="2"/>
    </font>
    <font>
      <b/>
      <sz val="12"/>
      <color rgb="FF000000"/>
      <name val="Calibri"/>
      <family val="2"/>
    </font>
    <font>
      <b/>
      <sz val="12"/>
      <name val="Calibri"/>
      <family val="2"/>
      <scheme val="minor"/>
    </font>
    <font>
      <i/>
      <sz val="12"/>
      <color rgb="FF000000"/>
      <name val="Calibri"/>
    </font>
    <font>
      <sz val="12"/>
      <name val="Calibri"/>
    </font>
  </fonts>
  <fills count="8">
    <fill>
      <patternFill patternType="none"/>
    </fill>
    <fill>
      <patternFill patternType="gray125"/>
    </fill>
    <fill>
      <patternFill patternType="solid">
        <fgColor rgb="FFD8D8D8"/>
        <bgColor indexed="64"/>
      </patternFill>
    </fill>
    <fill>
      <patternFill patternType="solid">
        <fgColor rgb="FFD8D8D8"/>
        <bgColor indexed="64"/>
      </patternFill>
    </fill>
    <fill>
      <patternFill patternType="solid">
        <fgColor rgb="FFFFFFFF"/>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33">
    <border>
      <left/>
      <right/>
      <top/>
      <bottom/>
      <diagonal/>
    </border>
    <border>
      <left style="medium">
        <color auto="1"/>
      </left>
      <right/>
      <top style="thin">
        <color auto="1"/>
      </top>
      <bottom/>
      <diagonal/>
    </border>
    <border>
      <left style="medium">
        <color auto="1"/>
      </left>
      <right style="medium">
        <color auto="1"/>
      </right>
      <top style="medium">
        <color auto="1"/>
      </top>
      <bottom style="medium">
        <color auto="1"/>
      </bottom>
      <diagonal/>
    </border>
    <border>
      <left/>
      <right style="thin">
        <color auto="1"/>
      </right>
      <top style="thin">
        <color auto="1"/>
      </top>
      <bottom style="medium">
        <color auto="1"/>
      </bottom>
      <diagonal/>
    </border>
    <border>
      <left/>
      <right style="thin">
        <color auto="1"/>
      </right>
      <top style="thin">
        <color auto="1"/>
      </top>
      <bottom/>
      <diagonal/>
    </border>
    <border>
      <left style="thin">
        <color auto="1"/>
      </left>
      <right/>
      <top style="thin">
        <color auto="1"/>
      </top>
      <bottom style="medium">
        <color auto="1"/>
      </bottom>
      <diagonal/>
    </border>
    <border>
      <left/>
      <right/>
      <top style="thin">
        <color auto="1"/>
      </top>
      <bottom/>
      <diagonal/>
    </border>
    <border>
      <left/>
      <right style="thin">
        <color auto="1"/>
      </right>
      <top/>
      <bottom style="thin">
        <color auto="1"/>
      </bottom>
      <diagonal/>
    </border>
    <border>
      <left/>
      <right/>
      <top style="medium">
        <color auto="1"/>
      </top>
      <bottom style="medium">
        <color auto="1"/>
      </bottom>
      <diagonal/>
    </border>
    <border>
      <left/>
      <right style="medium">
        <color auto="1"/>
      </right>
      <top style="thin">
        <color auto="1"/>
      </top>
      <bottom style="medium">
        <color auto="1"/>
      </bottom>
      <diagonal/>
    </border>
    <border>
      <left/>
      <right style="medium">
        <color auto="1"/>
      </right>
      <top style="thin">
        <color auto="1"/>
      </top>
      <bottom/>
      <diagonal/>
    </border>
    <border>
      <left style="thin">
        <color auto="1"/>
      </left>
      <right/>
      <top/>
      <bottom style="thin">
        <color auto="1"/>
      </bottom>
      <diagonal/>
    </border>
    <border>
      <left style="medium">
        <color auto="1"/>
      </left>
      <right/>
      <top style="medium">
        <color auto="1"/>
      </top>
      <bottom style="medium">
        <color auto="1"/>
      </bottom>
      <diagonal/>
    </border>
    <border>
      <left style="medium">
        <color auto="1"/>
      </left>
      <right style="thin">
        <color auto="1"/>
      </right>
      <top/>
      <bottom style="medium">
        <color auto="1"/>
      </bottom>
      <diagonal/>
    </border>
    <border>
      <left/>
      <right/>
      <top/>
      <bottom style="thin">
        <color auto="1"/>
      </bottom>
      <diagonal/>
    </border>
    <border>
      <left style="thin">
        <color auto="1"/>
      </left>
      <right/>
      <top style="thin">
        <color auto="1"/>
      </top>
      <bottom style="thin">
        <color auto="1"/>
      </bottom>
      <diagonal/>
    </border>
    <border>
      <left/>
      <right/>
      <top style="medium">
        <color auto="1"/>
      </top>
      <bottom style="thin">
        <color auto="1"/>
      </bottom>
      <diagonal/>
    </border>
    <border>
      <left/>
      <right style="thin">
        <color auto="1"/>
      </right>
      <top style="medium">
        <color auto="1"/>
      </top>
      <bottom/>
      <diagonal/>
    </border>
    <border>
      <left/>
      <right style="thin">
        <color auto="1"/>
      </right>
      <top/>
      <bottom/>
      <diagonal/>
    </border>
    <border>
      <left style="medium">
        <color auto="1"/>
      </left>
      <right/>
      <top style="thin">
        <color auto="1"/>
      </top>
      <bottom style="medium">
        <color auto="1"/>
      </bottom>
      <diagonal/>
    </border>
    <border>
      <left style="thin">
        <color auto="1"/>
      </left>
      <right style="thin">
        <color auto="1"/>
      </right>
      <top style="thin">
        <color auto="1"/>
      </top>
      <bottom style="thin">
        <color auto="1"/>
      </bottom>
      <diagonal/>
    </border>
    <border>
      <left style="thin">
        <color auto="1"/>
      </left>
      <right/>
      <top/>
      <bottom/>
      <diagonal/>
    </border>
    <border>
      <left/>
      <right/>
      <top style="medium">
        <color auto="1"/>
      </top>
      <bottom/>
      <diagonal/>
    </border>
    <border>
      <left/>
      <right style="thin">
        <color auto="1"/>
      </right>
      <top style="thin">
        <color auto="1"/>
      </top>
      <bottom style="thin">
        <color auto="1"/>
      </bottom>
      <diagonal/>
    </border>
    <border>
      <left/>
      <right style="medium">
        <color auto="1"/>
      </right>
      <top/>
      <bottom/>
      <diagonal/>
    </border>
    <border>
      <left style="medium">
        <color auto="1"/>
      </left>
      <right/>
      <top style="medium">
        <color auto="1"/>
      </top>
      <bottom/>
      <diagonal/>
    </border>
    <border>
      <left/>
      <right style="medium">
        <color auto="1"/>
      </right>
      <top style="medium">
        <color auto="1"/>
      </top>
      <bottom style="medium">
        <color auto="1"/>
      </bottom>
      <diagonal/>
    </border>
    <border>
      <left/>
      <right/>
      <top/>
      <bottom style="medium">
        <color auto="1"/>
      </bottom>
      <diagonal/>
    </border>
    <border>
      <left style="medium">
        <color auto="1"/>
      </left>
      <right/>
      <top/>
      <bottom/>
      <diagonal/>
    </border>
    <border>
      <left/>
      <right style="medium">
        <color auto="1"/>
      </right>
      <top style="medium">
        <color auto="1"/>
      </top>
      <bottom/>
      <diagonal/>
    </border>
    <border>
      <left style="medium">
        <color auto="1"/>
      </left>
      <right/>
      <top/>
      <bottom style="medium">
        <color auto="1"/>
      </bottom>
      <diagonal/>
    </border>
    <border>
      <left/>
      <right style="medium">
        <color auto="1"/>
      </right>
      <top/>
      <bottom style="medium">
        <color auto="1"/>
      </bottom>
      <diagonal/>
    </border>
    <border>
      <left/>
      <right/>
      <top style="thin">
        <color auto="1"/>
      </top>
      <bottom style="thin">
        <color auto="1"/>
      </bottom>
      <diagonal/>
    </border>
  </borders>
  <cellStyleXfs count="43">
    <xf numFmtId="0" fontId="0" fillId="0" borderId="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cellStyleXfs>
  <cellXfs count="137">
    <xf numFmtId="0" fontId="0" fillId="0" borderId="0" xfId="0" applyAlignment="1">
      <alignment wrapText="1"/>
    </xf>
    <xf numFmtId="0" fontId="8" fillId="2" borderId="0" xfId="0" applyFont="1" applyFill="1" applyAlignment="1">
      <alignment vertical="center"/>
    </xf>
    <xf numFmtId="0" fontId="0" fillId="6" borderId="0" xfId="0" applyFill="1" applyAlignment="1">
      <alignment wrapText="1"/>
    </xf>
    <xf numFmtId="0" fontId="7" fillId="6" borderId="0" xfId="0" applyFont="1" applyFill="1" applyAlignment="1">
      <alignment vertical="center"/>
    </xf>
    <xf numFmtId="0" fontId="9" fillId="6" borderId="0" xfId="0" applyFont="1" applyFill="1" applyAlignment="1">
      <alignment horizontal="left" vertical="center"/>
    </xf>
    <xf numFmtId="0" fontId="4" fillId="6" borderId="20" xfId="0" applyFont="1" applyFill="1" applyBorder="1" applyAlignment="1" applyProtection="1">
      <alignment horizontal="center" vertical="center"/>
      <protection locked="0"/>
    </xf>
    <xf numFmtId="0" fontId="12" fillId="6" borderId="20" xfId="3" applyFill="1" applyBorder="1" applyAlignment="1" applyProtection="1">
      <alignment horizontal="center" vertical="center"/>
      <protection locked="0"/>
    </xf>
    <xf numFmtId="0" fontId="17" fillId="5" borderId="0" xfId="3" applyFont="1" applyFill="1" applyBorder="1" applyAlignment="1">
      <alignment horizontal="center" wrapText="1"/>
    </xf>
    <xf numFmtId="0" fontId="17" fillId="5" borderId="27" xfId="3" applyFont="1" applyFill="1" applyBorder="1" applyAlignment="1">
      <alignment horizontal="center" wrapText="1"/>
    </xf>
    <xf numFmtId="0" fontId="4" fillId="5" borderId="27" xfId="0" applyFont="1" applyFill="1" applyBorder="1" applyAlignment="1">
      <alignment horizontal="left"/>
    </xf>
    <xf numFmtId="0" fontId="4" fillId="5" borderId="27" xfId="0" applyFont="1" applyFill="1" applyBorder="1" applyAlignment="1">
      <alignment horizontal="left" wrapText="1"/>
    </xf>
    <xf numFmtId="0" fontId="17" fillId="5" borderId="0" xfId="3" applyFont="1" applyFill="1" applyBorder="1" applyAlignment="1" applyProtection="1">
      <alignment horizontal="left" wrapText="1"/>
      <protection locked="0"/>
    </xf>
    <xf numFmtId="0" fontId="18" fillId="7" borderId="15" xfId="0" applyFont="1" applyFill="1" applyBorder="1" applyAlignment="1" applyProtection="1">
      <alignment horizontal="center" vertical="center" shrinkToFit="1"/>
      <protection locked="0"/>
    </xf>
    <xf numFmtId="0" fontId="18" fillId="7" borderId="23" xfId="0" applyFont="1" applyFill="1" applyBorder="1" applyAlignment="1" applyProtection="1">
      <alignment horizontal="center" vertical="center" shrinkToFit="1"/>
      <protection locked="0"/>
    </xf>
    <xf numFmtId="0" fontId="15" fillId="6" borderId="15" xfId="0" applyFont="1" applyFill="1" applyBorder="1" applyAlignment="1">
      <alignment horizontal="left" vertical="center" wrapText="1"/>
    </xf>
    <xf numFmtId="49" fontId="19" fillId="7" borderId="26" xfId="0" applyNumberFormat="1" applyFont="1" applyFill="1" applyBorder="1" applyAlignment="1" applyProtection="1">
      <alignment horizontal="left" vertical="center" wrapText="1"/>
      <protection locked="0"/>
    </xf>
    <xf numFmtId="0" fontId="4" fillId="6" borderId="15" xfId="0" applyFont="1" applyFill="1" applyBorder="1" applyAlignment="1" applyProtection="1">
      <alignment horizontal="center" vertical="center"/>
      <protection locked="0"/>
    </xf>
    <xf numFmtId="0" fontId="4" fillId="6" borderId="23" xfId="0" applyFont="1" applyFill="1" applyBorder="1" applyAlignment="1" applyProtection="1">
      <alignment horizontal="center" vertical="center"/>
      <protection locked="0"/>
    </xf>
    <xf numFmtId="49" fontId="1" fillId="3" borderId="12" xfId="0" applyNumberFormat="1" applyFont="1" applyFill="1" applyBorder="1" applyAlignment="1" applyProtection="1">
      <alignment horizontal="center" vertical="center"/>
      <protection locked="0"/>
    </xf>
    <xf numFmtId="49" fontId="1" fillId="3" borderId="26" xfId="0" applyNumberFormat="1" applyFont="1" applyFill="1" applyBorder="1" applyAlignment="1" applyProtection="1">
      <alignment horizontal="center" vertical="center"/>
      <protection locked="0"/>
    </xf>
    <xf numFmtId="49" fontId="12" fillId="3" borderId="12" xfId="3" applyNumberFormat="1" applyFill="1" applyBorder="1" applyAlignment="1" applyProtection="1">
      <alignment horizontal="center" vertical="center"/>
      <protection locked="0"/>
    </xf>
    <xf numFmtId="165" fontId="1" fillId="3" borderId="12" xfId="0" applyNumberFormat="1" applyFont="1" applyFill="1" applyBorder="1" applyAlignment="1" applyProtection="1">
      <alignment horizontal="center" vertical="center"/>
      <protection locked="0"/>
    </xf>
    <xf numFmtId="165" fontId="1" fillId="3" borderId="26" xfId="0" applyNumberFormat="1" applyFont="1" applyFill="1" applyBorder="1" applyAlignment="1" applyProtection="1">
      <alignment horizontal="center" vertical="center"/>
      <protection locked="0"/>
    </xf>
    <xf numFmtId="49" fontId="4" fillId="3" borderId="12" xfId="0" applyNumberFormat="1" applyFont="1" applyFill="1" applyBorder="1" applyAlignment="1" applyProtection="1">
      <alignment horizontal="center" vertical="center"/>
      <protection locked="0"/>
    </xf>
    <xf numFmtId="49" fontId="4" fillId="3" borderId="26" xfId="0" applyNumberFormat="1" applyFont="1" applyFill="1" applyBorder="1" applyAlignment="1" applyProtection="1">
      <alignment horizontal="center" vertical="center"/>
      <protection locked="0"/>
    </xf>
    <xf numFmtId="0" fontId="14" fillId="6" borderId="25" xfId="3" applyFont="1" applyFill="1" applyBorder="1" applyAlignment="1" applyProtection="1">
      <alignment horizontal="center" vertical="center" wrapText="1"/>
      <protection locked="0"/>
    </xf>
    <xf numFmtId="0" fontId="14" fillId="6" borderId="22" xfId="3" applyFont="1" applyFill="1" applyBorder="1" applyAlignment="1" applyProtection="1">
      <alignment horizontal="center" vertical="center" wrapText="1"/>
      <protection locked="0"/>
    </xf>
    <xf numFmtId="0" fontId="14" fillId="6" borderId="29" xfId="3" applyFont="1" applyFill="1" applyBorder="1" applyAlignment="1" applyProtection="1">
      <alignment horizontal="center" vertical="center" wrapText="1"/>
      <protection locked="0"/>
    </xf>
    <xf numFmtId="0" fontId="14" fillId="6" borderId="28" xfId="3" applyFont="1" applyFill="1" applyBorder="1" applyAlignment="1" applyProtection="1">
      <alignment horizontal="center" vertical="center" wrapText="1"/>
      <protection locked="0"/>
    </xf>
    <xf numFmtId="0" fontId="14" fillId="6" borderId="0" xfId="3" applyFont="1" applyFill="1" applyBorder="1" applyAlignment="1" applyProtection="1">
      <alignment horizontal="center" vertical="center" wrapText="1"/>
      <protection locked="0"/>
    </xf>
    <xf numFmtId="0" fontId="14" fillId="6" borderId="24" xfId="3" applyFont="1" applyFill="1" applyBorder="1" applyAlignment="1" applyProtection="1">
      <alignment horizontal="center" vertical="center" wrapText="1"/>
      <protection locked="0"/>
    </xf>
    <xf numFmtId="0" fontId="14" fillId="6" borderId="30" xfId="3" applyFont="1" applyFill="1" applyBorder="1" applyAlignment="1" applyProtection="1">
      <alignment horizontal="center" vertical="center" wrapText="1"/>
      <protection locked="0"/>
    </xf>
    <xf numFmtId="0" fontId="14" fillId="6" borderId="27" xfId="3" applyFont="1" applyFill="1" applyBorder="1" applyAlignment="1" applyProtection="1">
      <alignment horizontal="center" vertical="center" wrapText="1"/>
      <protection locked="0"/>
    </xf>
    <xf numFmtId="0" fontId="14" fillId="6" borderId="31" xfId="3" applyFont="1" applyFill="1" applyBorder="1" applyAlignment="1" applyProtection="1">
      <alignment horizontal="center" vertical="center" wrapText="1"/>
      <protection locked="0"/>
    </xf>
    <xf numFmtId="0" fontId="5" fillId="4" borderId="0" xfId="0" applyFont="1" applyFill="1" applyAlignment="1">
      <alignment horizontal="center" vertical="center"/>
    </xf>
    <xf numFmtId="0" fontId="1" fillId="5" borderId="0" xfId="0" applyFont="1" applyFill="1" applyAlignment="1">
      <alignment vertical="center"/>
    </xf>
    <xf numFmtId="0" fontId="1" fillId="4" borderId="0" xfId="0" applyFont="1" applyFill="1" applyAlignment="1">
      <alignment vertical="center"/>
    </xf>
    <xf numFmtId="0" fontId="11" fillId="4" borderId="0" xfId="0" applyFont="1" applyFill="1" applyAlignment="1">
      <alignment horizontal="center" vertical="center"/>
    </xf>
    <xf numFmtId="0" fontId="2" fillId="5" borderId="0" xfId="0" applyFont="1" applyFill="1" applyAlignment="1">
      <alignment horizontal="left" vertical="center"/>
    </xf>
    <xf numFmtId="0" fontId="10" fillId="4" borderId="0" xfId="0" applyFont="1" applyFill="1" applyAlignment="1">
      <alignment horizontal="left" vertical="center"/>
    </xf>
    <xf numFmtId="0" fontId="10" fillId="4" borderId="27" xfId="0" applyFont="1" applyFill="1" applyBorder="1" applyAlignment="1">
      <alignment horizontal="left" vertical="center"/>
    </xf>
    <xf numFmtId="0" fontId="4" fillId="4" borderId="0" xfId="0" applyFont="1" applyFill="1" applyAlignment="1">
      <alignment horizontal="right" vertical="center"/>
    </xf>
    <xf numFmtId="0" fontId="4" fillId="4" borderId="24" xfId="0" applyFont="1" applyFill="1" applyBorder="1" applyAlignment="1">
      <alignment horizontal="right" vertical="center"/>
    </xf>
    <xf numFmtId="49" fontId="4" fillId="6" borderId="12" xfId="0" applyNumberFormat="1" applyFont="1" applyFill="1" applyBorder="1" applyAlignment="1" applyProtection="1">
      <alignment horizontal="center" vertical="center"/>
      <protection locked="0"/>
    </xf>
    <xf numFmtId="49" fontId="4" fillId="6" borderId="8" xfId="0" applyNumberFormat="1" applyFont="1" applyFill="1" applyBorder="1" applyAlignment="1" applyProtection="1">
      <alignment horizontal="center" vertical="center"/>
      <protection locked="0"/>
    </xf>
    <xf numFmtId="49" fontId="4" fillId="6" borderId="26" xfId="0" applyNumberFormat="1" applyFont="1" applyFill="1" applyBorder="1" applyAlignment="1" applyProtection="1">
      <alignment horizontal="center" vertical="center"/>
      <protection locked="0"/>
    </xf>
    <xf numFmtId="0" fontId="1" fillId="4" borderId="28" xfId="0" applyFont="1" applyFill="1" applyBorder="1" applyAlignment="1">
      <alignment vertical="center"/>
    </xf>
    <xf numFmtId="164" fontId="1" fillId="3" borderId="2" xfId="0" applyNumberFormat="1" applyFont="1" applyFill="1" applyBorder="1" applyAlignment="1" applyProtection="1">
      <alignment vertical="center"/>
      <protection locked="0"/>
    </xf>
    <xf numFmtId="0" fontId="1" fillId="4" borderId="25" xfId="0" applyFont="1" applyFill="1" applyBorder="1" applyAlignment="1">
      <alignment vertical="center"/>
    </xf>
    <xf numFmtId="0" fontId="1" fillId="4" borderId="16" xfId="0" applyFont="1" applyFill="1" applyBorder="1" applyAlignment="1">
      <alignment vertical="center"/>
    </xf>
    <xf numFmtId="49" fontId="1" fillId="3" borderId="2" xfId="0" applyNumberFormat="1" applyFont="1" applyFill="1" applyBorder="1" applyAlignment="1" applyProtection="1">
      <alignment horizontal="center" vertical="center"/>
      <protection locked="0"/>
    </xf>
    <xf numFmtId="0" fontId="1" fillId="4" borderId="13" xfId="0" applyFont="1" applyFill="1" applyBorder="1" applyAlignment="1">
      <alignment horizontal="left" vertical="center"/>
    </xf>
    <xf numFmtId="0" fontId="4" fillId="3" borderId="15" xfId="0" applyFont="1" applyFill="1" applyBorder="1" applyAlignment="1">
      <alignment horizontal="center" vertical="center"/>
    </xf>
    <xf numFmtId="0" fontId="4" fillId="3" borderId="23" xfId="0" applyFont="1" applyFill="1" applyBorder="1" applyAlignment="1">
      <alignment horizontal="center" vertical="center"/>
    </xf>
    <xf numFmtId="0" fontId="1" fillId="4" borderId="21" xfId="0" applyFont="1" applyFill="1" applyBorder="1" applyAlignment="1">
      <alignment vertical="center"/>
    </xf>
    <xf numFmtId="0" fontId="16" fillId="4" borderId="0" xfId="0" applyFont="1" applyFill="1" applyAlignment="1">
      <alignment horizontal="right" vertical="center" wrapText="1"/>
    </xf>
    <xf numFmtId="0" fontId="4" fillId="4" borderId="24" xfId="0" applyFont="1" applyFill="1" applyBorder="1" applyAlignment="1">
      <alignment horizontal="right" vertical="center" wrapText="1"/>
    </xf>
    <xf numFmtId="0" fontId="1" fillId="4" borderId="1" xfId="0" applyFont="1" applyFill="1" applyBorder="1" applyAlignment="1">
      <alignment horizontal="center" vertical="center"/>
    </xf>
    <xf numFmtId="0" fontId="1" fillId="4" borderId="4" xfId="0" applyFont="1" applyFill="1" applyBorder="1" applyAlignment="1">
      <alignment horizontal="center" vertical="center"/>
    </xf>
    <xf numFmtId="0" fontId="4" fillId="4" borderId="0" xfId="0" applyFont="1" applyFill="1" applyAlignment="1">
      <alignment horizontal="right" vertical="center" wrapText="1"/>
    </xf>
    <xf numFmtId="0" fontId="1" fillId="4" borderId="28" xfId="0" applyFont="1" applyFill="1" applyBorder="1" applyAlignment="1">
      <alignment horizontal="center" vertical="center"/>
    </xf>
    <xf numFmtId="0" fontId="1" fillId="4" borderId="18" xfId="0" applyFont="1" applyFill="1" applyBorder="1" applyAlignment="1">
      <alignment horizontal="center" vertical="center"/>
    </xf>
    <xf numFmtId="0" fontId="4" fillId="4" borderId="0" xfId="0" applyFont="1" applyFill="1" applyAlignment="1">
      <alignment horizontal="right" vertical="center" wrapText="1"/>
    </xf>
    <xf numFmtId="0" fontId="1" fillId="4" borderId="22" xfId="0" applyFont="1" applyFill="1" applyBorder="1" applyAlignment="1">
      <alignment horizontal="center" vertical="center"/>
    </xf>
    <xf numFmtId="0" fontId="1" fillId="4" borderId="17" xfId="0" applyFont="1" applyFill="1" applyBorder="1" applyAlignment="1">
      <alignment horizontal="center" vertical="center"/>
    </xf>
    <xf numFmtId="0" fontId="1" fillId="4" borderId="11" xfId="0" applyFont="1" applyFill="1" applyBorder="1" applyAlignment="1">
      <alignment horizontal="center" vertical="center"/>
    </xf>
    <xf numFmtId="0" fontId="1" fillId="4" borderId="7" xfId="0" applyFont="1" applyFill="1" applyBorder="1" applyAlignment="1">
      <alignment horizontal="center" vertical="center"/>
    </xf>
    <xf numFmtId="0" fontId="1" fillId="4" borderId="6" xfId="0" applyFont="1" applyFill="1" applyBorder="1" applyAlignment="1">
      <alignment vertical="center"/>
    </xf>
    <xf numFmtId="0" fontId="6" fillId="4" borderId="0" xfId="0" applyFont="1" applyFill="1" applyAlignment="1">
      <alignment horizontal="center" vertical="center"/>
    </xf>
    <xf numFmtId="0" fontId="1" fillId="4" borderId="0" xfId="0" applyFont="1" applyFill="1" applyAlignment="1">
      <alignment horizontal="right" vertical="center"/>
    </xf>
    <xf numFmtId="0" fontId="1" fillId="4" borderId="24" xfId="0" applyFont="1" applyFill="1" applyBorder="1" applyAlignment="1">
      <alignment horizontal="right" vertical="center"/>
    </xf>
    <xf numFmtId="0" fontId="1" fillId="4" borderId="0" xfId="0" applyFont="1" applyFill="1" applyAlignment="1">
      <alignment horizontal="right" vertical="center"/>
    </xf>
    <xf numFmtId="0" fontId="1" fillId="4" borderId="27" xfId="0" applyFont="1" applyFill="1" applyBorder="1" applyAlignment="1">
      <alignment vertical="center"/>
    </xf>
    <xf numFmtId="165" fontId="1" fillId="4" borderId="22" xfId="0" applyNumberFormat="1" applyFont="1" applyFill="1" applyBorder="1" applyAlignment="1">
      <alignment horizontal="center" vertical="center"/>
    </xf>
    <xf numFmtId="0" fontId="4" fillId="4" borderId="14" xfId="0" applyFont="1" applyFill="1" applyBorder="1" applyAlignment="1">
      <alignment horizontal="center" vertical="center"/>
    </xf>
    <xf numFmtId="0" fontId="4" fillId="4" borderId="14" xfId="0" applyFont="1" applyFill="1" applyBorder="1" applyAlignment="1">
      <alignment horizontal="center" vertical="center"/>
    </xf>
    <xf numFmtId="0" fontId="1" fillId="4" borderId="18" xfId="0" applyFont="1" applyFill="1" applyBorder="1" applyAlignment="1">
      <alignment horizontal="right" vertical="center"/>
    </xf>
    <xf numFmtId="0" fontId="1" fillId="4" borderId="6" xfId="0" applyFont="1" applyFill="1" applyBorder="1" applyAlignment="1">
      <alignment horizontal="center" vertical="center"/>
    </xf>
    <xf numFmtId="0" fontId="1" fillId="4" borderId="22" xfId="0" applyFont="1" applyFill="1" applyBorder="1" applyAlignment="1">
      <alignment vertical="center"/>
    </xf>
    <xf numFmtId="0" fontId="4" fillId="4" borderId="0" xfId="0" applyFont="1" applyFill="1" applyAlignment="1">
      <alignment horizontal="left" vertical="center"/>
    </xf>
    <xf numFmtId="0" fontId="4" fillId="5" borderId="27" xfId="0" applyFont="1" applyFill="1" applyBorder="1" applyAlignment="1">
      <alignment horizontal="left" vertical="center"/>
    </xf>
    <xf numFmtId="49" fontId="1" fillId="7" borderId="12" xfId="0" applyNumberFormat="1" applyFont="1" applyFill="1" applyBorder="1" applyAlignment="1" applyProtection="1">
      <alignment horizontal="left" vertical="center" wrapText="1"/>
      <protection locked="0"/>
    </xf>
    <xf numFmtId="49" fontId="1" fillId="7" borderId="8" xfId="0" applyNumberFormat="1" applyFont="1" applyFill="1" applyBorder="1" applyAlignment="1" applyProtection="1">
      <alignment horizontal="left" vertical="center" wrapText="1"/>
      <protection locked="0"/>
    </xf>
    <xf numFmtId="49" fontId="1" fillId="7" borderId="26" xfId="0" applyNumberFormat="1" applyFont="1" applyFill="1" applyBorder="1" applyAlignment="1" applyProtection="1">
      <alignment horizontal="left" vertical="center" wrapText="1"/>
      <protection locked="0"/>
    </xf>
    <xf numFmtId="49" fontId="19" fillId="7" borderId="12" xfId="0" applyNumberFormat="1" applyFont="1" applyFill="1" applyBorder="1" applyAlignment="1" applyProtection="1">
      <alignment horizontal="left" vertical="center" wrapText="1"/>
      <protection locked="0"/>
    </xf>
    <xf numFmtId="49" fontId="19" fillId="7" borderId="8" xfId="0" applyNumberFormat="1" applyFont="1" applyFill="1" applyBorder="1" applyAlignment="1" applyProtection="1">
      <alignment horizontal="left" vertical="center" wrapText="1"/>
      <protection locked="0"/>
    </xf>
    <xf numFmtId="0" fontId="4" fillId="4" borderId="27" xfId="0" applyFont="1" applyFill="1" applyBorder="1" applyAlignment="1">
      <alignment horizontal="left"/>
    </xf>
    <xf numFmtId="0" fontId="2" fillId="4" borderId="0" xfId="0" applyFont="1" applyFill="1" applyAlignment="1">
      <alignment horizontal="left" vertical="center"/>
    </xf>
    <xf numFmtId="0" fontId="1" fillId="6" borderId="32" xfId="0" applyFont="1" applyFill="1" applyBorder="1" applyAlignment="1">
      <alignment horizontal="left" vertical="center" wrapText="1"/>
    </xf>
    <xf numFmtId="0" fontId="1" fillId="6" borderId="23" xfId="0" applyFont="1" applyFill="1" applyBorder="1" applyAlignment="1">
      <alignment horizontal="left" vertical="center" wrapText="1"/>
    </xf>
    <xf numFmtId="0" fontId="1" fillId="4" borderId="0" xfId="0" applyFont="1" applyFill="1" applyAlignment="1">
      <alignment horizontal="left" vertical="center"/>
    </xf>
    <xf numFmtId="0" fontId="3" fillId="4" borderId="0" xfId="0" applyFont="1" applyFill="1" applyAlignment="1">
      <alignment vertical="center"/>
    </xf>
    <xf numFmtId="0" fontId="15" fillId="4" borderId="0" xfId="0" applyFont="1" applyFill="1" applyAlignment="1">
      <alignment horizontal="left" vertical="center" wrapText="1"/>
    </xf>
    <xf numFmtId="0" fontId="1" fillId="4" borderId="0" xfId="0" applyFont="1" applyFill="1" applyAlignment="1">
      <alignment horizontal="left" vertical="center" wrapText="1"/>
    </xf>
    <xf numFmtId="0" fontId="6" fillId="4" borderId="14" xfId="0" applyFont="1" applyFill="1" applyBorder="1" applyAlignment="1">
      <alignment horizontal="center" vertical="center"/>
    </xf>
    <xf numFmtId="0" fontId="1" fillId="3" borderId="0" xfId="0" applyFont="1" applyFill="1" applyAlignment="1" applyProtection="1">
      <alignment vertical="center"/>
      <protection locked="0"/>
    </xf>
    <xf numFmtId="0" fontId="1" fillId="3" borderId="20" xfId="0" applyFont="1" applyFill="1" applyBorder="1" applyAlignment="1" applyProtection="1">
      <alignment horizontal="center" vertical="center"/>
      <protection locked="0"/>
    </xf>
    <xf numFmtId="16" fontId="1" fillId="3" borderId="20" xfId="0" applyNumberFormat="1" applyFont="1" applyFill="1" applyBorder="1" applyAlignment="1" applyProtection="1">
      <alignment horizontal="center" vertical="center"/>
      <protection locked="0"/>
    </xf>
    <xf numFmtId="0" fontId="1" fillId="3" borderId="15" xfId="0" applyFont="1" applyFill="1" applyBorder="1" applyAlignment="1" applyProtection="1">
      <alignment horizontal="center" vertical="center"/>
      <protection locked="0"/>
    </xf>
    <xf numFmtId="0" fontId="1" fillId="3" borderId="23" xfId="0" applyFont="1" applyFill="1" applyBorder="1" applyAlignment="1" applyProtection="1">
      <alignment horizontal="center" vertical="center"/>
      <protection locked="0"/>
    </xf>
    <xf numFmtId="0" fontId="1" fillId="6" borderId="20" xfId="0" applyFont="1" applyFill="1" applyBorder="1" applyAlignment="1" applyProtection="1">
      <alignment horizontal="center" vertical="center"/>
      <protection locked="0"/>
    </xf>
    <xf numFmtId="0" fontId="3" fillId="4" borderId="0" xfId="0" applyFont="1" applyFill="1" applyAlignment="1">
      <alignment horizontal="center" vertical="center"/>
    </xf>
    <xf numFmtId="0" fontId="3" fillId="4" borderId="0" xfId="0" applyFont="1" applyFill="1" applyAlignment="1">
      <alignment horizontal="center" vertical="center"/>
    </xf>
    <xf numFmtId="0" fontId="6" fillId="4" borderId="0" xfId="0" applyFont="1" applyFill="1" applyAlignment="1">
      <alignment horizontal="center" vertical="center"/>
    </xf>
    <xf numFmtId="0" fontId="6" fillId="4" borderId="14" xfId="0" applyFont="1" applyFill="1" applyBorder="1" applyAlignment="1">
      <alignment horizontal="left" vertical="center"/>
    </xf>
    <xf numFmtId="49" fontId="1" fillId="3" borderId="20" xfId="0" applyNumberFormat="1" applyFont="1" applyFill="1" applyBorder="1" applyAlignment="1" applyProtection="1">
      <alignment horizontal="center" vertical="center"/>
      <protection locked="0"/>
    </xf>
    <xf numFmtId="164" fontId="1" fillId="3" borderId="20" xfId="0" applyNumberFormat="1" applyFont="1" applyFill="1" applyBorder="1" applyAlignment="1" applyProtection="1">
      <alignment vertical="center"/>
      <protection locked="0"/>
    </xf>
    <xf numFmtId="3" fontId="1" fillId="3" borderId="20" xfId="0" applyNumberFormat="1" applyFont="1" applyFill="1" applyBorder="1" applyAlignment="1" applyProtection="1">
      <alignment vertical="center"/>
      <protection locked="0"/>
    </xf>
    <xf numFmtId="164" fontId="1" fillId="3" borderId="20" xfId="0" applyNumberFormat="1" applyFont="1" applyFill="1" applyBorder="1" applyAlignment="1">
      <alignment horizontal="center" vertical="center"/>
    </xf>
    <xf numFmtId="164" fontId="1" fillId="3" borderId="15" xfId="0" applyNumberFormat="1" applyFont="1" applyFill="1" applyBorder="1" applyAlignment="1">
      <alignment horizontal="center" vertical="center"/>
    </xf>
    <xf numFmtId="164" fontId="1" fillId="3" borderId="23" xfId="0" applyNumberFormat="1" applyFont="1" applyFill="1" applyBorder="1" applyAlignment="1">
      <alignment horizontal="center" vertical="center"/>
    </xf>
    <xf numFmtId="49" fontId="18" fillId="3" borderId="20" xfId="0" applyNumberFormat="1" applyFont="1" applyFill="1" applyBorder="1" applyAlignment="1" applyProtection="1">
      <alignment horizontal="center" vertical="center"/>
      <protection locked="0"/>
    </xf>
    <xf numFmtId="164" fontId="1" fillId="3" borderId="5" xfId="0" applyNumberFormat="1" applyFont="1" applyFill="1" applyBorder="1" applyAlignment="1">
      <alignment horizontal="center" vertical="center"/>
    </xf>
    <xf numFmtId="164" fontId="1" fillId="3" borderId="3" xfId="0" applyNumberFormat="1" applyFont="1" applyFill="1" applyBorder="1" applyAlignment="1">
      <alignment horizontal="center" vertical="center"/>
    </xf>
    <xf numFmtId="0" fontId="15" fillId="4" borderId="10" xfId="0" applyFont="1" applyFill="1" applyBorder="1" applyAlignment="1">
      <alignment horizontal="right" vertical="center"/>
    </xf>
    <xf numFmtId="164" fontId="1" fillId="4" borderId="12" xfId="0" applyNumberFormat="1" applyFont="1" applyFill="1" applyBorder="1" applyAlignment="1">
      <alignment horizontal="center" vertical="center"/>
    </xf>
    <xf numFmtId="164" fontId="1" fillId="4" borderId="26" xfId="0" applyNumberFormat="1" applyFont="1" applyFill="1" applyBorder="1" applyAlignment="1">
      <alignment horizontal="center" vertical="center"/>
    </xf>
    <xf numFmtId="164" fontId="1" fillId="4" borderId="22" xfId="0" applyNumberFormat="1" applyFont="1" applyFill="1" applyBorder="1" applyAlignment="1">
      <alignment horizontal="center" vertical="center"/>
    </xf>
    <xf numFmtId="49" fontId="18" fillId="3" borderId="15" xfId="0" applyNumberFormat="1" applyFont="1" applyFill="1" applyBorder="1" applyAlignment="1" applyProtection="1">
      <alignment horizontal="center" vertical="center"/>
      <protection locked="0"/>
    </xf>
    <xf numFmtId="49" fontId="18" fillId="3" borderId="23" xfId="0" applyNumberFormat="1" applyFont="1" applyFill="1" applyBorder="1" applyAlignment="1" applyProtection="1">
      <alignment horizontal="center" vertical="center"/>
      <protection locked="0"/>
    </xf>
    <xf numFmtId="49" fontId="1" fillId="3" borderId="15" xfId="0" applyNumberFormat="1" applyFont="1" applyFill="1" applyBorder="1" applyAlignment="1" applyProtection="1">
      <alignment horizontal="center" vertical="center"/>
      <protection locked="0"/>
    </xf>
    <xf numFmtId="49" fontId="1" fillId="3" borderId="23" xfId="0" applyNumberFormat="1" applyFont="1" applyFill="1" applyBorder="1" applyAlignment="1" applyProtection="1">
      <alignment horizontal="center" vertical="center"/>
      <protection locked="0"/>
    </xf>
    <xf numFmtId="49" fontId="1" fillId="3" borderId="15" xfId="0" applyNumberFormat="1" applyFont="1" applyFill="1" applyBorder="1" applyAlignment="1" applyProtection="1">
      <alignment horizontal="center" vertical="center" shrinkToFit="1"/>
      <protection locked="0"/>
    </xf>
    <xf numFmtId="49" fontId="1" fillId="3" borderId="23" xfId="0" applyNumberFormat="1" applyFont="1" applyFill="1" applyBorder="1" applyAlignment="1" applyProtection="1">
      <alignment horizontal="center" vertical="center" shrinkToFit="1"/>
      <protection locked="0"/>
    </xf>
    <xf numFmtId="164" fontId="1" fillId="4" borderId="6" xfId="0" applyNumberFormat="1" applyFont="1" applyFill="1" applyBorder="1" applyAlignment="1">
      <alignment vertical="center"/>
    </xf>
    <xf numFmtId="164" fontId="1" fillId="4" borderId="19" xfId="0" applyNumberFormat="1" applyFont="1" applyFill="1" applyBorder="1" applyAlignment="1">
      <alignment horizontal="center" vertical="center"/>
    </xf>
    <xf numFmtId="164" fontId="1" fillId="4" borderId="9" xfId="0" applyNumberFormat="1" applyFont="1" applyFill="1" applyBorder="1" applyAlignment="1">
      <alignment horizontal="center" vertical="center"/>
    </xf>
    <xf numFmtId="0" fontId="1" fillId="4" borderId="0" xfId="0" applyFont="1" applyFill="1" applyAlignment="1">
      <alignment horizontal="center" vertical="center"/>
    </xf>
    <xf numFmtId="164" fontId="1" fillId="4" borderId="0" xfId="0" applyNumberFormat="1" applyFont="1" applyFill="1" applyAlignment="1">
      <alignment vertical="center"/>
    </xf>
    <xf numFmtId="164" fontId="1" fillId="3" borderId="15" xfId="0" applyNumberFormat="1" applyFont="1" applyFill="1" applyBorder="1" applyAlignment="1">
      <alignment horizontal="center" vertical="center"/>
    </xf>
    <xf numFmtId="164" fontId="1" fillId="3" borderId="23" xfId="0" applyNumberFormat="1" applyFont="1" applyFill="1" applyBorder="1" applyAlignment="1">
      <alignment horizontal="center" vertical="center"/>
    </xf>
    <xf numFmtId="164" fontId="1" fillId="4" borderId="8" xfId="0" applyNumberFormat="1" applyFont="1" applyFill="1" applyBorder="1" applyAlignment="1">
      <alignment horizontal="center" vertical="center"/>
    </xf>
    <xf numFmtId="0" fontId="3" fillId="4" borderId="24" xfId="0" applyFont="1" applyFill="1" applyBorder="1" applyAlignment="1">
      <alignment horizontal="right" vertical="center"/>
    </xf>
    <xf numFmtId="164" fontId="3" fillId="4" borderId="12" xfId="0" applyNumberFormat="1" applyFont="1" applyFill="1" applyBorder="1" applyAlignment="1">
      <alignment horizontal="center" vertical="center"/>
    </xf>
    <xf numFmtId="164" fontId="3" fillId="4" borderId="26" xfId="0" applyNumberFormat="1" applyFont="1" applyFill="1" applyBorder="1" applyAlignment="1">
      <alignment horizontal="center" vertical="center"/>
    </xf>
    <xf numFmtId="0" fontId="2" fillId="5" borderId="0" xfId="0" applyFont="1" applyFill="1" applyAlignment="1">
      <alignment horizontal="left" vertical="center"/>
    </xf>
    <xf numFmtId="0" fontId="4" fillId="5" borderId="27" xfId="0" applyFont="1" applyFill="1" applyBorder="1" applyAlignment="1">
      <alignment horizontal="left" vertical="center" wrapText="1"/>
    </xf>
  </cellXfs>
  <cellStyles count="43">
    <cellStyle name="Followed Hyperlink" xfId="36" builtinId="9" hidden="1"/>
    <cellStyle name="Followed Hyperlink" xfId="38" builtinId="9" hidden="1"/>
    <cellStyle name="Followed Hyperlink" xfId="40" builtinId="9" hidden="1"/>
    <cellStyle name="Followed Hyperlink" xfId="42" builtinId="9" hidden="1"/>
    <cellStyle name="Followed Hyperlink" xfId="41" builtinId="9" hidden="1"/>
    <cellStyle name="Followed Hyperlink" xfId="39" builtinId="9" hidden="1"/>
    <cellStyle name="Followed Hyperlink" xfId="37" builtinId="9" hidden="1"/>
    <cellStyle name="Followed Hyperlink" xfId="35" builtinId="9" hidden="1"/>
    <cellStyle name="Followed Hyperlink" xfId="14" builtinId="9" hidden="1"/>
    <cellStyle name="Followed Hyperlink" xfId="15" builtinId="9" hidden="1"/>
    <cellStyle name="Followed Hyperlink" xfId="16" builtinId="9" hidden="1"/>
    <cellStyle name="Followed Hyperlink" xfId="18" builtinId="9" hidden="1"/>
    <cellStyle name="Followed Hyperlink" xfId="19" builtinId="9" hidden="1"/>
    <cellStyle name="Followed Hyperlink" xfId="20" builtinId="9" hidden="1"/>
    <cellStyle name="Followed Hyperlink" xfId="22" builtinId="9" hidden="1"/>
    <cellStyle name="Followed Hyperlink" xfId="23" builtinId="9" hidden="1"/>
    <cellStyle name="Followed Hyperlink" xfId="24" builtinId="9" hidden="1"/>
    <cellStyle name="Followed Hyperlink" xfId="26" builtinId="9" hidden="1"/>
    <cellStyle name="Followed Hyperlink" xfId="27" builtinId="9" hidden="1"/>
    <cellStyle name="Followed Hyperlink" xfId="28" builtinId="9" hidden="1"/>
    <cellStyle name="Followed Hyperlink" xfId="30" builtinId="9" hidden="1"/>
    <cellStyle name="Followed Hyperlink" xfId="31" builtinId="9" hidden="1"/>
    <cellStyle name="Followed Hyperlink" xfId="32" builtinId="9" hidden="1"/>
    <cellStyle name="Followed Hyperlink" xfId="34" builtinId="9" hidden="1"/>
    <cellStyle name="Followed Hyperlink" xfId="33" builtinId="9" hidden="1"/>
    <cellStyle name="Followed Hyperlink" xfId="29" builtinId="9" hidden="1"/>
    <cellStyle name="Followed Hyperlink" xfId="25" builtinId="9" hidden="1"/>
    <cellStyle name="Followed Hyperlink" xfId="21" builtinId="9" hidden="1"/>
    <cellStyle name="Followed Hyperlink" xfId="17" builtinId="9" hidden="1"/>
    <cellStyle name="Followed Hyperlink" xfId="13" builtinId="9" hidden="1"/>
    <cellStyle name="Followed Hyperlink" xfId="7" builtinId="9" hidden="1"/>
    <cellStyle name="Followed Hyperlink" xfId="8" builtinId="9" hidden="1"/>
    <cellStyle name="Followed Hyperlink" xfId="10" builtinId="9" hidden="1"/>
    <cellStyle name="Followed Hyperlink" xfId="11" builtinId="9" hidden="1"/>
    <cellStyle name="Followed Hyperlink" xfId="12" builtinId="9" hidden="1"/>
    <cellStyle name="Followed Hyperlink" xfId="9" builtinId="9" hidden="1"/>
    <cellStyle name="Followed Hyperlink" xfId="5" builtinId="9" hidden="1"/>
    <cellStyle name="Followed Hyperlink" xfId="6" builtinId="9" hidden="1"/>
    <cellStyle name="Followed Hyperlink" xfId="4" builtinId="9" hidden="1"/>
    <cellStyle name="Followed Hyperlink" xfId="2" builtinId="9" hidden="1"/>
    <cellStyle name="Hyperlink" xfId="1" builtinId="8" hidden="1"/>
    <cellStyle name="Hyperlink" xfId="3" builtinId="8"/>
    <cellStyle name="Normal"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9525</xdr:colOff>
      <xdr:row>1</xdr:row>
      <xdr:rowOff>10014</xdr:rowOff>
    </xdr:to>
    <xdr:pic>
      <xdr:nvPicPr>
        <xdr:cNvPr id="3" name="Picture 2" descr="logo white on green.jpg">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9277350" cy="1768964"/>
        </a:xfrm>
        <a:prstGeom prst="rect">
          <a:avLst/>
        </a:prstGeom>
      </xdr:spPr>
    </xdr:pic>
    <xdr:clientData/>
  </xdr:twoCellAnchor>
  <xdr:twoCellAnchor editAs="oneCell">
    <xdr:from>
      <xdr:col>1</xdr:col>
      <xdr:colOff>350609</xdr:colOff>
      <xdr:row>176</xdr:row>
      <xdr:rowOff>66675</xdr:rowOff>
    </xdr:from>
    <xdr:to>
      <xdr:col>4</xdr:col>
      <xdr:colOff>1314314</xdr:colOff>
      <xdr:row>178</xdr:row>
      <xdr:rowOff>352425</xdr:rowOff>
    </xdr:to>
    <xdr:pic>
      <xdr:nvPicPr>
        <xdr:cNvPr id="6" name="Picture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2"/>
        <a:stretch>
          <a:fillRect/>
        </a:stretch>
      </xdr:blipFill>
      <xdr:spPr>
        <a:xfrm>
          <a:off x="1884134" y="59997975"/>
          <a:ext cx="5459505" cy="120015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hyperlink" Target="mailto:aneptune@illinois.edu" TargetMode="External"/><Relationship Id="rId7" Type="http://schemas.openxmlformats.org/officeDocument/2006/relationships/hyperlink" Target="mailto:aneptune@illinois.edu" TargetMode="External"/><Relationship Id="rId2" Type="http://schemas.openxmlformats.org/officeDocument/2006/relationships/hyperlink" Target="http://www.energymanagement.illinois.edu/pdfs/FY13UtilityRates.pdf" TargetMode="External"/><Relationship Id="rId1" Type="http://schemas.openxmlformats.org/officeDocument/2006/relationships/hyperlink" Target="http://ssc.union.illinois.edu/step_2.aspx" TargetMode="External"/><Relationship Id="rId6" Type="http://schemas.openxmlformats.org/officeDocument/2006/relationships/hyperlink" Target="mailto:aneptune@illinois.edu" TargetMode="External"/><Relationship Id="rId5" Type="http://schemas.openxmlformats.org/officeDocument/2006/relationships/hyperlink" Target="mailto:kensutto@illinois.edu" TargetMode="External"/><Relationship Id="rId4" Type="http://schemas.openxmlformats.org/officeDocument/2006/relationships/hyperlink" Target="mailto:mbjohnst@illinois.ed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92"/>
  <sheetViews>
    <sheetView tabSelected="1" workbookViewId="0">
      <pane ySplit="1" topLeftCell="A2" activePane="bottomLeft" state="frozen"/>
      <selection pane="bottomLeft" activeCell="C13" sqref="C13:F13"/>
    </sheetView>
  </sheetViews>
  <sheetFormatPr defaultColWidth="13.42578125" defaultRowHeight="21.75" customHeight="1"/>
  <cols>
    <col min="1" max="1" width="23" style="1" customWidth="1"/>
    <col min="2" max="2" width="23.140625" style="1" customWidth="1"/>
    <col min="3" max="3" width="20.28515625" style="1" customWidth="1"/>
    <col min="4" max="4" width="24" style="1" customWidth="1"/>
    <col min="5" max="5" width="20.28515625" style="1" customWidth="1"/>
    <col min="6" max="6" width="28.28515625" style="1" customWidth="1"/>
    <col min="7" max="13" width="13.42578125" style="1"/>
    <col min="14" max="16384" width="13.42578125" style="2"/>
  </cols>
  <sheetData>
    <row r="1" spans="1:13" ht="138.94999999999999" customHeight="1">
      <c r="A1" s="34"/>
      <c r="B1" s="34"/>
      <c r="C1" s="34"/>
      <c r="D1" s="34"/>
      <c r="E1" s="34"/>
      <c r="F1" s="34"/>
      <c r="G1" s="35"/>
      <c r="H1" s="36"/>
      <c r="I1" s="36"/>
      <c r="J1" s="36"/>
      <c r="K1" s="36"/>
      <c r="L1" s="36"/>
      <c r="M1" s="36"/>
    </row>
    <row r="2" spans="1:13" ht="31.5" customHeight="1">
      <c r="A2" s="37" t="s">
        <v>0</v>
      </c>
      <c r="B2" s="37"/>
      <c r="C2" s="37"/>
      <c r="D2" s="37"/>
      <c r="E2" s="37"/>
      <c r="F2" s="37"/>
      <c r="G2" s="36"/>
      <c r="H2" s="36"/>
      <c r="I2" s="36"/>
      <c r="J2" s="36"/>
      <c r="K2" s="36"/>
      <c r="L2" s="36"/>
      <c r="M2" s="36"/>
    </row>
    <row r="3" spans="1:13" ht="15.95" thickBot="1">
      <c r="A3" s="36"/>
      <c r="B3" s="36"/>
      <c r="C3" s="36"/>
      <c r="D3" s="36"/>
      <c r="E3" s="36"/>
      <c r="F3" s="36"/>
      <c r="G3" s="36"/>
      <c r="H3" s="36"/>
      <c r="I3" s="36"/>
      <c r="J3" s="36"/>
      <c r="K3" s="36"/>
      <c r="L3" s="36"/>
      <c r="M3" s="36"/>
    </row>
    <row r="4" spans="1:13" ht="15.75" customHeight="1">
      <c r="A4" s="25" t="s">
        <v>1</v>
      </c>
      <c r="B4" s="26"/>
      <c r="C4" s="26"/>
      <c r="D4" s="26"/>
      <c r="E4" s="26"/>
      <c r="F4" s="27"/>
      <c r="G4" s="36"/>
      <c r="H4" s="36"/>
      <c r="I4" s="36"/>
      <c r="J4" s="36"/>
      <c r="K4" s="36"/>
      <c r="L4" s="36"/>
      <c r="M4" s="36"/>
    </row>
    <row r="5" spans="1:13" ht="15.75" customHeight="1">
      <c r="A5" s="28"/>
      <c r="B5" s="29"/>
      <c r="C5" s="29"/>
      <c r="D5" s="29"/>
      <c r="E5" s="29"/>
      <c r="F5" s="30"/>
      <c r="G5" s="36"/>
      <c r="H5" s="36"/>
      <c r="I5" s="36"/>
      <c r="J5" s="36"/>
      <c r="K5" s="36"/>
      <c r="L5" s="36"/>
      <c r="M5" s="36"/>
    </row>
    <row r="6" spans="1:13" ht="15.75" customHeight="1">
      <c r="A6" s="28"/>
      <c r="B6" s="29"/>
      <c r="C6" s="29"/>
      <c r="D6" s="29"/>
      <c r="E6" s="29"/>
      <c r="F6" s="30"/>
      <c r="G6" s="36"/>
      <c r="H6" s="36"/>
      <c r="I6" s="36"/>
      <c r="J6" s="36"/>
      <c r="K6" s="36"/>
      <c r="L6" s="36"/>
      <c r="M6" s="36"/>
    </row>
    <row r="7" spans="1:13" ht="15.75" customHeight="1">
      <c r="A7" s="28"/>
      <c r="B7" s="29"/>
      <c r="C7" s="29"/>
      <c r="D7" s="29"/>
      <c r="E7" s="29"/>
      <c r="F7" s="30"/>
      <c r="G7" s="36"/>
      <c r="H7" s="36"/>
      <c r="I7" s="36"/>
      <c r="J7" s="36"/>
      <c r="K7" s="36"/>
      <c r="L7" s="36"/>
      <c r="M7" s="36"/>
    </row>
    <row r="8" spans="1:13" ht="15.75" customHeight="1">
      <c r="A8" s="28"/>
      <c r="B8" s="29"/>
      <c r="C8" s="29"/>
      <c r="D8" s="29"/>
      <c r="E8" s="29"/>
      <c r="F8" s="30"/>
      <c r="G8" s="36"/>
      <c r="H8" s="36"/>
      <c r="I8" s="36"/>
      <c r="J8" s="36"/>
      <c r="K8" s="36"/>
      <c r="L8" s="36"/>
      <c r="M8" s="36"/>
    </row>
    <row r="9" spans="1:13" ht="15.75" customHeight="1">
      <c r="A9" s="28"/>
      <c r="B9" s="29"/>
      <c r="C9" s="29"/>
      <c r="D9" s="29"/>
      <c r="E9" s="29"/>
      <c r="F9" s="30"/>
      <c r="G9" s="36"/>
      <c r="H9" s="36"/>
      <c r="I9" s="36"/>
      <c r="J9" s="36"/>
      <c r="K9" s="36"/>
      <c r="L9" s="36"/>
      <c r="M9" s="36"/>
    </row>
    <row r="10" spans="1:13" ht="15.75" customHeight="1" thickBot="1">
      <c r="A10" s="31"/>
      <c r="B10" s="32"/>
      <c r="C10" s="32"/>
      <c r="D10" s="32"/>
      <c r="E10" s="32"/>
      <c r="F10" s="33"/>
      <c r="G10" s="36"/>
      <c r="H10" s="36"/>
      <c r="I10" s="36"/>
      <c r="J10" s="36"/>
      <c r="K10" s="36"/>
      <c r="L10" s="36"/>
      <c r="M10" s="36"/>
    </row>
    <row r="11" spans="1:13" ht="24.95">
      <c r="A11" s="38" t="s">
        <v>2</v>
      </c>
      <c r="B11" s="38"/>
      <c r="C11" s="38"/>
      <c r="D11" s="38"/>
      <c r="E11" s="38"/>
      <c r="F11" s="38"/>
      <c r="G11" s="38"/>
      <c r="H11" s="36"/>
      <c r="I11" s="36"/>
      <c r="J11" s="36"/>
      <c r="K11" s="36"/>
      <c r="L11" s="36"/>
      <c r="M11" s="36"/>
    </row>
    <row r="12" spans="1:13" ht="26.1" thickBot="1">
      <c r="A12" s="39"/>
      <c r="B12" s="39"/>
      <c r="C12" s="40"/>
      <c r="D12" s="40"/>
      <c r="E12" s="40"/>
      <c r="F12" s="40"/>
      <c r="G12" s="39"/>
      <c r="H12" s="36"/>
      <c r="I12" s="36"/>
      <c r="J12" s="36"/>
      <c r="K12" s="36"/>
      <c r="L12" s="36"/>
      <c r="M12" s="36"/>
    </row>
    <row r="13" spans="1:13" ht="15.95" thickBot="1">
      <c r="A13" s="41" t="s">
        <v>3</v>
      </c>
      <c r="B13" s="42"/>
      <c r="C13" s="43" t="s">
        <v>4</v>
      </c>
      <c r="D13" s="44"/>
      <c r="E13" s="44"/>
      <c r="F13" s="45"/>
      <c r="G13" s="46"/>
      <c r="H13" s="36"/>
      <c r="I13" s="36"/>
      <c r="J13" s="36"/>
      <c r="K13" s="36"/>
      <c r="L13" s="36"/>
      <c r="M13" s="36"/>
    </row>
    <row r="14" spans="1:13" ht="15.95" thickBot="1">
      <c r="A14" s="41" t="s">
        <v>5</v>
      </c>
      <c r="B14" s="42"/>
      <c r="C14" s="47">
        <f>E159</f>
        <v>26280</v>
      </c>
      <c r="D14" s="48"/>
      <c r="E14" s="49"/>
      <c r="F14" s="49"/>
      <c r="G14" s="36"/>
      <c r="H14" s="36"/>
      <c r="I14" s="36"/>
      <c r="J14" s="36"/>
      <c r="K14" s="36"/>
      <c r="L14" s="36"/>
      <c r="M14" s="36"/>
    </row>
    <row r="15" spans="1:13" ht="15.95" thickBot="1">
      <c r="A15" s="41" t="s">
        <v>6</v>
      </c>
      <c r="B15" s="42"/>
      <c r="C15" s="50" t="s">
        <v>7</v>
      </c>
      <c r="D15" s="51" t="s">
        <v>8</v>
      </c>
      <c r="E15" s="52" t="s">
        <v>9</v>
      </c>
      <c r="F15" s="53"/>
      <c r="G15" s="54"/>
      <c r="H15" s="36"/>
      <c r="I15" s="36"/>
      <c r="J15" s="36"/>
      <c r="K15" s="36"/>
      <c r="L15" s="36"/>
      <c r="M15" s="36"/>
    </row>
    <row r="16" spans="1:13" ht="15.95" thickBot="1">
      <c r="A16" s="55" t="s">
        <v>10</v>
      </c>
      <c r="B16" s="56"/>
      <c r="C16" s="18" t="s">
        <v>11</v>
      </c>
      <c r="D16" s="19"/>
      <c r="E16" s="57" t="s">
        <v>12</v>
      </c>
      <c r="F16" s="58" t="s">
        <v>13</v>
      </c>
      <c r="G16" s="54"/>
      <c r="H16" s="36"/>
      <c r="I16" s="36"/>
      <c r="J16" s="36"/>
      <c r="K16" s="36"/>
      <c r="L16" s="36"/>
      <c r="M16" s="36"/>
    </row>
    <row r="17" spans="1:13" ht="15.95" thickBot="1">
      <c r="A17" s="59"/>
      <c r="B17" s="59"/>
      <c r="C17" s="18"/>
      <c r="D17" s="19"/>
      <c r="E17" s="60" t="s">
        <v>14</v>
      </c>
      <c r="F17" s="61" t="s">
        <v>15</v>
      </c>
      <c r="G17" s="54"/>
      <c r="H17" s="36"/>
      <c r="I17" s="36"/>
      <c r="J17" s="36"/>
      <c r="K17" s="36"/>
      <c r="L17" s="36"/>
      <c r="M17" s="36"/>
    </row>
    <row r="18" spans="1:13" ht="15">
      <c r="A18" s="62"/>
      <c r="B18" s="62"/>
      <c r="C18" s="63"/>
      <c r="D18" s="64"/>
      <c r="E18" s="65" t="s">
        <v>16</v>
      </c>
      <c r="F18" s="66" t="s">
        <v>17</v>
      </c>
      <c r="G18" s="54"/>
      <c r="H18" s="36"/>
      <c r="I18" s="36"/>
      <c r="J18" s="36"/>
      <c r="K18" s="36"/>
      <c r="L18" s="36"/>
      <c r="M18" s="36"/>
    </row>
    <row r="19" spans="1:13" ht="15">
      <c r="A19" s="36"/>
      <c r="B19" s="36"/>
      <c r="C19" s="36"/>
      <c r="D19" s="36"/>
      <c r="E19" s="67"/>
      <c r="F19" s="67"/>
      <c r="G19" s="36"/>
      <c r="H19" s="36"/>
      <c r="I19" s="36"/>
      <c r="J19" s="36"/>
      <c r="K19" s="36"/>
      <c r="L19" s="36"/>
      <c r="M19" s="36"/>
    </row>
    <row r="20" spans="1:13" ht="24.95">
      <c r="A20" s="38" t="s">
        <v>18</v>
      </c>
      <c r="B20" s="38"/>
      <c r="C20" s="38"/>
      <c r="D20" s="38"/>
      <c r="E20" s="38"/>
      <c r="F20" s="38"/>
      <c r="G20" s="38"/>
      <c r="H20" s="36"/>
      <c r="I20" s="36"/>
      <c r="J20" s="36"/>
      <c r="K20" s="36"/>
      <c r="L20" s="36"/>
      <c r="M20" s="36"/>
    </row>
    <row r="21" spans="1:13" ht="24.95">
      <c r="A21" s="39"/>
      <c r="B21" s="39"/>
      <c r="C21" s="39"/>
      <c r="D21" s="39"/>
      <c r="E21" s="39"/>
      <c r="F21" s="39"/>
      <c r="G21" s="39"/>
      <c r="H21" s="36"/>
      <c r="I21" s="36"/>
      <c r="J21" s="36"/>
      <c r="K21" s="36"/>
      <c r="L21" s="36"/>
      <c r="M21" s="36"/>
    </row>
    <row r="22" spans="1:13" ht="26.1" thickBot="1">
      <c r="A22" s="68" t="s">
        <v>19</v>
      </c>
      <c r="B22" s="68"/>
      <c r="C22" s="40"/>
      <c r="D22" s="40"/>
      <c r="E22" s="39"/>
      <c r="F22" s="39"/>
      <c r="G22" s="39"/>
      <c r="H22" s="36"/>
      <c r="I22" s="36"/>
      <c r="J22" s="36"/>
      <c r="K22" s="36"/>
      <c r="L22" s="36"/>
      <c r="M22" s="36"/>
    </row>
    <row r="23" spans="1:13" ht="15.95" thickBot="1">
      <c r="A23" s="69" t="s">
        <v>20</v>
      </c>
      <c r="B23" s="70"/>
      <c r="C23" s="23" t="s">
        <v>21</v>
      </c>
      <c r="D23" s="24"/>
      <c r="E23" s="46"/>
      <c r="F23" s="36"/>
      <c r="G23" s="36"/>
      <c r="H23" s="36"/>
      <c r="I23" s="36"/>
      <c r="J23" s="36"/>
      <c r="K23" s="36"/>
      <c r="L23" s="36"/>
      <c r="M23" s="36"/>
    </row>
    <row r="24" spans="1:13" ht="15.95" thickBot="1">
      <c r="A24" s="69" t="s">
        <v>22</v>
      </c>
      <c r="B24" s="70"/>
      <c r="C24" s="18" t="s">
        <v>23</v>
      </c>
      <c r="D24" s="19"/>
      <c r="E24" s="46"/>
      <c r="F24" s="36"/>
      <c r="G24" s="36"/>
      <c r="H24" s="36"/>
      <c r="I24" s="36"/>
      <c r="J24" s="36"/>
      <c r="K24" s="36"/>
      <c r="L24" s="36"/>
      <c r="M24" s="36"/>
    </row>
    <row r="25" spans="1:13" ht="15.95" thickBot="1">
      <c r="A25" s="69" t="s">
        <v>24</v>
      </c>
      <c r="B25" s="70"/>
      <c r="C25" s="20" t="s">
        <v>25</v>
      </c>
      <c r="D25" s="19"/>
      <c r="E25" s="46"/>
      <c r="F25" s="36"/>
      <c r="G25" s="36"/>
      <c r="H25" s="36"/>
      <c r="I25" s="36"/>
      <c r="J25" s="36"/>
      <c r="K25" s="36"/>
      <c r="L25" s="36"/>
      <c r="M25" s="36"/>
    </row>
    <row r="26" spans="1:13" ht="15.95" thickBot="1">
      <c r="A26" s="69" t="s">
        <v>26</v>
      </c>
      <c r="B26" s="70"/>
      <c r="C26" s="21" t="s">
        <v>27</v>
      </c>
      <c r="D26" s="22"/>
      <c r="E26" s="46"/>
      <c r="F26" s="36"/>
      <c r="G26" s="36"/>
      <c r="H26" s="36"/>
      <c r="I26" s="36"/>
      <c r="J26" s="36"/>
      <c r="K26" s="36"/>
      <c r="L26" s="36"/>
      <c r="M26" s="36"/>
    </row>
    <row r="27" spans="1:13" ht="15.95" thickBot="1">
      <c r="A27" s="69" t="s">
        <v>28</v>
      </c>
      <c r="B27" s="70"/>
      <c r="C27" s="18" t="s">
        <v>29</v>
      </c>
      <c r="D27" s="19"/>
      <c r="E27" s="46"/>
      <c r="F27" s="36"/>
      <c r="G27" s="36"/>
      <c r="H27" s="36"/>
      <c r="I27" s="36"/>
      <c r="J27" s="36"/>
      <c r="K27" s="36"/>
      <c r="L27" s="36"/>
      <c r="M27" s="36"/>
    </row>
    <row r="28" spans="1:13" ht="15">
      <c r="A28" s="71"/>
      <c r="B28" s="71"/>
      <c r="C28" s="63"/>
      <c r="D28" s="63"/>
      <c r="E28" s="36"/>
      <c r="F28" s="36"/>
      <c r="G28" s="36"/>
      <c r="H28" s="36"/>
      <c r="I28" s="36"/>
      <c r="J28" s="36"/>
      <c r="K28" s="36"/>
      <c r="L28" s="36"/>
      <c r="M28" s="36"/>
    </row>
    <row r="29" spans="1:13" ht="18.95" thickBot="1">
      <c r="A29" s="68" t="s">
        <v>30</v>
      </c>
      <c r="B29" s="68"/>
      <c r="C29" s="72"/>
      <c r="D29" s="72"/>
      <c r="E29" s="36"/>
      <c r="F29" s="36"/>
      <c r="G29" s="36"/>
      <c r="H29" s="36"/>
      <c r="I29" s="36"/>
      <c r="J29" s="36"/>
      <c r="K29" s="36"/>
      <c r="L29" s="36"/>
      <c r="M29" s="36"/>
    </row>
    <row r="30" spans="1:13" ht="15.95" thickBot="1">
      <c r="A30" s="69" t="s">
        <v>20</v>
      </c>
      <c r="B30" s="70"/>
      <c r="C30" s="16" t="s">
        <v>31</v>
      </c>
      <c r="D30" s="17"/>
      <c r="E30" s="46"/>
      <c r="F30" s="36"/>
      <c r="G30" s="36"/>
      <c r="H30" s="36"/>
      <c r="I30" s="36"/>
      <c r="J30" s="36"/>
      <c r="K30" s="36"/>
      <c r="L30" s="36"/>
      <c r="M30" s="36"/>
    </row>
    <row r="31" spans="1:13" ht="15.95" thickBot="1">
      <c r="A31" s="69" t="s">
        <v>32</v>
      </c>
      <c r="B31" s="70"/>
      <c r="C31" s="18" t="s">
        <v>33</v>
      </c>
      <c r="D31" s="19"/>
      <c r="E31" s="46"/>
      <c r="F31" s="36"/>
      <c r="G31" s="36"/>
      <c r="H31" s="36"/>
      <c r="I31" s="36"/>
      <c r="J31" s="36"/>
      <c r="K31" s="36"/>
      <c r="L31" s="36"/>
      <c r="M31" s="36"/>
    </row>
    <row r="32" spans="1:13" ht="15.95" thickBot="1">
      <c r="A32" s="69" t="s">
        <v>34</v>
      </c>
      <c r="B32" s="70"/>
      <c r="C32" s="18" t="s">
        <v>35</v>
      </c>
      <c r="D32" s="19"/>
      <c r="E32" s="46"/>
      <c r="F32" s="36"/>
      <c r="G32" s="36"/>
      <c r="H32" s="36"/>
      <c r="I32" s="36"/>
      <c r="J32" s="36"/>
      <c r="K32" s="36"/>
      <c r="L32" s="36"/>
      <c r="M32" s="36"/>
    </row>
    <row r="33" spans="1:13" ht="15.95" thickBot="1">
      <c r="A33" s="69" t="s">
        <v>24</v>
      </c>
      <c r="B33" s="70"/>
      <c r="C33" s="20" t="s">
        <v>36</v>
      </c>
      <c r="D33" s="19"/>
      <c r="E33" s="46"/>
      <c r="F33" s="36"/>
      <c r="G33" s="36"/>
      <c r="H33" s="36"/>
      <c r="I33" s="36"/>
      <c r="J33" s="36"/>
      <c r="K33" s="36"/>
      <c r="L33" s="36"/>
      <c r="M33" s="36"/>
    </row>
    <row r="34" spans="1:13" ht="15.95" thickBot="1">
      <c r="A34" s="69" t="s">
        <v>26</v>
      </c>
      <c r="B34" s="70"/>
      <c r="C34" s="21" t="s">
        <v>37</v>
      </c>
      <c r="D34" s="22"/>
      <c r="E34" s="46"/>
      <c r="F34" s="36"/>
      <c r="G34" s="36"/>
      <c r="H34" s="36"/>
      <c r="I34" s="36"/>
      <c r="J34" s="36"/>
      <c r="K34" s="36"/>
      <c r="L34" s="36"/>
      <c r="M34" s="36"/>
    </row>
    <row r="35" spans="1:13" s="3" customFormat="1" ht="12.75" customHeight="1">
      <c r="A35" s="71"/>
      <c r="B35" s="71"/>
      <c r="C35" s="73"/>
      <c r="D35" s="73"/>
      <c r="E35" s="35"/>
      <c r="F35" s="35"/>
      <c r="G35" s="35"/>
      <c r="H35" s="35"/>
      <c r="I35" s="35"/>
      <c r="J35" s="35"/>
      <c r="K35" s="35"/>
      <c r="L35" s="35"/>
      <c r="M35" s="35"/>
    </row>
    <row r="36" spans="1:13" ht="15">
      <c r="A36" s="69" t="s">
        <v>38</v>
      </c>
      <c r="B36" s="69"/>
      <c r="C36" s="74" t="s">
        <v>39</v>
      </c>
      <c r="D36" s="74"/>
      <c r="E36" s="75" t="s">
        <v>40</v>
      </c>
      <c r="F36" s="75" t="s">
        <v>41</v>
      </c>
      <c r="G36" s="36"/>
      <c r="H36" s="36"/>
      <c r="I36" s="36"/>
      <c r="J36" s="36"/>
      <c r="K36" s="36"/>
      <c r="L36" s="36"/>
      <c r="M36" s="36"/>
    </row>
    <row r="37" spans="1:13" ht="15">
      <c r="A37" s="71"/>
      <c r="B37" s="76"/>
      <c r="C37" s="16" t="s">
        <v>31</v>
      </c>
      <c r="D37" s="17"/>
      <c r="E37" s="5" t="s">
        <v>42</v>
      </c>
      <c r="F37" s="6" t="s">
        <v>36</v>
      </c>
      <c r="G37" s="54"/>
      <c r="H37" s="36"/>
      <c r="I37" s="36"/>
      <c r="J37" s="36"/>
      <c r="K37" s="36"/>
      <c r="L37" s="36"/>
      <c r="M37" s="36"/>
    </row>
    <row r="38" spans="1:13" ht="15">
      <c r="A38" s="71"/>
      <c r="B38" s="76"/>
      <c r="C38" s="16" t="s">
        <v>43</v>
      </c>
      <c r="D38" s="17"/>
      <c r="E38" s="5" t="s">
        <v>42</v>
      </c>
      <c r="F38" s="6" t="s">
        <v>44</v>
      </c>
      <c r="G38" s="54"/>
      <c r="H38" s="36"/>
      <c r="I38" s="36"/>
      <c r="J38" s="36"/>
      <c r="K38" s="36"/>
      <c r="L38" s="36"/>
      <c r="M38" s="36"/>
    </row>
    <row r="39" spans="1:13" ht="15">
      <c r="A39" s="71"/>
      <c r="B39" s="76"/>
      <c r="C39" s="16" t="s">
        <v>21</v>
      </c>
      <c r="D39" s="17"/>
      <c r="E39" s="5" t="s">
        <v>42</v>
      </c>
      <c r="F39" s="6" t="s">
        <v>25</v>
      </c>
      <c r="G39" s="54"/>
      <c r="H39" s="36"/>
      <c r="I39" s="36"/>
      <c r="J39" s="36"/>
      <c r="K39" s="36"/>
      <c r="L39" s="36"/>
      <c r="M39" s="36"/>
    </row>
    <row r="40" spans="1:13" ht="15">
      <c r="A40" s="71"/>
      <c r="B40" s="76"/>
      <c r="C40" s="16"/>
      <c r="D40" s="17"/>
      <c r="E40" s="5"/>
      <c r="F40" s="5"/>
      <c r="G40" s="54"/>
      <c r="H40" s="36"/>
      <c r="I40" s="36"/>
      <c r="J40" s="36"/>
      <c r="K40" s="36"/>
      <c r="L40" s="36"/>
      <c r="M40" s="36"/>
    </row>
    <row r="41" spans="1:13" ht="15">
      <c r="A41" s="71"/>
      <c r="B41" s="71"/>
      <c r="C41" s="77"/>
      <c r="D41" s="77"/>
      <c r="E41" s="67"/>
      <c r="F41" s="67"/>
      <c r="G41" s="36"/>
      <c r="H41" s="36"/>
      <c r="I41" s="36"/>
      <c r="J41" s="36"/>
      <c r="K41" s="36"/>
      <c r="L41" s="36"/>
      <c r="M41" s="36"/>
    </row>
    <row r="42" spans="1:13" ht="18.95" thickBot="1">
      <c r="A42" s="68" t="s">
        <v>45</v>
      </c>
      <c r="B42" s="68"/>
      <c r="C42" s="72" t="s">
        <v>46</v>
      </c>
      <c r="D42" s="72"/>
      <c r="E42" s="36"/>
      <c r="F42" s="36"/>
      <c r="G42" s="36"/>
      <c r="H42" s="36"/>
      <c r="I42" s="36"/>
      <c r="J42" s="36"/>
      <c r="K42" s="36"/>
      <c r="L42" s="36"/>
      <c r="M42" s="36"/>
    </row>
    <row r="43" spans="1:13" ht="15.95" thickBot="1">
      <c r="A43" s="69" t="s">
        <v>20</v>
      </c>
      <c r="B43" s="70"/>
      <c r="C43" s="18" t="s">
        <v>47</v>
      </c>
      <c r="D43" s="19"/>
      <c r="E43" s="46"/>
      <c r="F43" s="36"/>
      <c r="G43" s="36"/>
      <c r="H43" s="36"/>
      <c r="I43" s="36"/>
      <c r="J43" s="36"/>
      <c r="K43" s="36"/>
      <c r="L43" s="36"/>
      <c r="M43" s="36"/>
    </row>
    <row r="44" spans="1:13" ht="15.95" thickBot="1">
      <c r="A44" s="69" t="s">
        <v>24</v>
      </c>
      <c r="B44" s="70"/>
      <c r="C44" s="18"/>
      <c r="D44" s="19"/>
      <c r="E44" s="46"/>
      <c r="F44" s="36"/>
      <c r="G44" s="36"/>
      <c r="H44" s="36"/>
      <c r="I44" s="36"/>
      <c r="J44" s="36"/>
      <c r="K44" s="36"/>
      <c r="L44" s="36"/>
      <c r="M44" s="36"/>
    </row>
    <row r="45" spans="1:13" ht="15.95" thickBot="1">
      <c r="A45" s="69" t="s">
        <v>26</v>
      </c>
      <c r="B45" s="70"/>
      <c r="C45" s="21"/>
      <c r="D45" s="22"/>
      <c r="E45" s="46"/>
      <c r="F45" s="36"/>
      <c r="G45" s="36"/>
      <c r="H45" s="36"/>
      <c r="I45" s="36"/>
      <c r="J45" s="36"/>
      <c r="K45" s="36"/>
      <c r="L45" s="36"/>
      <c r="M45" s="36"/>
    </row>
    <row r="46" spans="1:13" ht="15">
      <c r="A46" s="71"/>
      <c r="B46" s="71"/>
      <c r="C46" s="78"/>
      <c r="D46" s="78"/>
      <c r="E46" s="36"/>
      <c r="F46" s="36"/>
      <c r="G46" s="36"/>
      <c r="H46" s="36"/>
      <c r="I46" s="36"/>
      <c r="J46" s="36"/>
      <c r="K46" s="36"/>
      <c r="L46" s="36"/>
      <c r="M46" s="36"/>
    </row>
    <row r="47" spans="1:13" ht="15">
      <c r="A47" s="71"/>
      <c r="B47" s="71"/>
      <c r="C47" s="36"/>
      <c r="D47" s="36"/>
      <c r="E47" s="36"/>
      <c r="F47" s="36"/>
      <c r="G47" s="36"/>
      <c r="H47" s="36"/>
      <c r="I47" s="36"/>
      <c r="J47" s="36"/>
      <c r="K47" s="36"/>
      <c r="L47" s="36"/>
      <c r="M47" s="36"/>
    </row>
    <row r="48" spans="1:13" ht="24.95">
      <c r="A48" s="38" t="s">
        <v>48</v>
      </c>
      <c r="B48" s="38"/>
      <c r="C48" s="38"/>
      <c r="D48" s="38"/>
      <c r="E48" s="38"/>
      <c r="F48" s="38"/>
      <c r="G48" s="38"/>
      <c r="H48" s="36"/>
      <c r="I48" s="36"/>
      <c r="J48" s="36"/>
      <c r="K48" s="36"/>
      <c r="L48" s="36"/>
      <c r="M48" s="36"/>
    </row>
    <row r="49" spans="1:13" ht="15">
      <c r="A49" s="79"/>
      <c r="B49" s="79"/>
      <c r="C49" s="79"/>
      <c r="D49" s="79"/>
      <c r="E49" s="79"/>
      <c r="F49" s="79"/>
      <c r="G49" s="79"/>
      <c r="H49" s="36"/>
      <c r="I49" s="36"/>
      <c r="J49" s="36"/>
      <c r="K49" s="36"/>
      <c r="L49" s="36"/>
      <c r="M49" s="36"/>
    </row>
    <row r="50" spans="1:13" ht="15.95" thickBot="1">
      <c r="A50" s="80" t="s">
        <v>49</v>
      </c>
      <c r="B50" s="80"/>
      <c r="C50" s="80"/>
      <c r="D50" s="80"/>
      <c r="E50" s="80"/>
      <c r="F50" s="80"/>
      <c r="G50" s="36"/>
      <c r="H50" s="36"/>
      <c r="I50" s="36"/>
      <c r="J50" s="36"/>
      <c r="K50" s="36"/>
      <c r="L50" s="36"/>
      <c r="M50" s="36"/>
    </row>
    <row r="51" spans="1:13" ht="309.95" customHeight="1" thickBot="1">
      <c r="A51" s="81" t="s">
        <v>50</v>
      </c>
      <c r="B51" s="82"/>
      <c r="C51" s="82"/>
      <c r="D51" s="82"/>
      <c r="E51" s="82"/>
      <c r="F51" s="83"/>
      <c r="G51" s="46"/>
      <c r="H51" s="36"/>
      <c r="I51" s="36"/>
      <c r="J51" s="36"/>
      <c r="K51" s="36"/>
      <c r="L51" s="36"/>
      <c r="M51" s="36"/>
    </row>
    <row r="52" spans="1:13" ht="15">
      <c r="A52" s="78"/>
      <c r="B52" s="78"/>
      <c r="C52" s="78"/>
      <c r="D52" s="78"/>
      <c r="E52" s="78"/>
      <c r="F52" s="78"/>
      <c r="G52" s="36"/>
      <c r="H52" s="36"/>
      <c r="I52" s="36"/>
      <c r="J52" s="36"/>
      <c r="K52" s="36"/>
      <c r="L52" s="36"/>
      <c r="M52" s="36"/>
    </row>
    <row r="53" spans="1:13" ht="36" customHeight="1" thickBot="1">
      <c r="A53" s="10" t="s">
        <v>51</v>
      </c>
      <c r="B53" s="10"/>
      <c r="C53" s="10"/>
      <c r="D53" s="10"/>
      <c r="E53" s="10"/>
      <c r="F53" s="10"/>
      <c r="G53" s="36"/>
      <c r="H53" s="36"/>
      <c r="I53" s="36"/>
      <c r="J53" s="36"/>
      <c r="K53" s="36"/>
      <c r="L53" s="36"/>
      <c r="M53" s="36"/>
    </row>
    <row r="54" spans="1:13" ht="189" customHeight="1" thickBot="1">
      <c r="A54" s="84" t="s">
        <v>52</v>
      </c>
      <c r="B54" s="85"/>
      <c r="C54" s="85"/>
      <c r="D54" s="85"/>
      <c r="E54" s="85"/>
      <c r="F54" s="15"/>
      <c r="G54" s="46"/>
      <c r="H54" s="36"/>
      <c r="I54" s="36"/>
      <c r="J54" s="36"/>
      <c r="K54" s="36"/>
      <c r="L54" s="36"/>
      <c r="M54" s="36"/>
    </row>
    <row r="55" spans="1:13" ht="15">
      <c r="A55" s="78"/>
      <c r="B55" s="78"/>
      <c r="C55" s="78"/>
      <c r="D55" s="78"/>
      <c r="E55" s="78"/>
      <c r="F55" s="78"/>
      <c r="G55" s="36"/>
      <c r="H55" s="36"/>
      <c r="I55" s="36"/>
      <c r="J55" s="36"/>
      <c r="K55" s="36"/>
      <c r="L55" s="36"/>
      <c r="M55" s="36"/>
    </row>
    <row r="56" spans="1:13" ht="36" customHeight="1" thickBot="1">
      <c r="A56" s="10" t="s">
        <v>53</v>
      </c>
      <c r="B56" s="10"/>
      <c r="C56" s="10"/>
      <c r="D56" s="10"/>
      <c r="E56" s="10"/>
      <c r="F56" s="10"/>
      <c r="G56" s="36"/>
      <c r="H56" s="36"/>
      <c r="I56" s="36"/>
      <c r="J56" s="36"/>
      <c r="K56" s="36"/>
      <c r="L56" s="36"/>
      <c r="M56" s="36"/>
    </row>
    <row r="57" spans="1:13" ht="71.099999999999994" customHeight="1" thickBot="1">
      <c r="A57" s="81" t="s">
        <v>54</v>
      </c>
      <c r="B57" s="82"/>
      <c r="C57" s="82"/>
      <c r="D57" s="82"/>
      <c r="E57" s="82"/>
      <c r="F57" s="83"/>
      <c r="G57" s="46"/>
      <c r="H57" s="36"/>
      <c r="I57" s="36"/>
      <c r="J57" s="36"/>
      <c r="K57" s="36"/>
      <c r="L57" s="36"/>
      <c r="M57" s="36"/>
    </row>
    <row r="58" spans="1:13" ht="15">
      <c r="A58" s="78"/>
      <c r="B58" s="78"/>
      <c r="C58" s="78"/>
      <c r="D58" s="78"/>
      <c r="E58" s="78"/>
      <c r="F58" s="78"/>
      <c r="G58" s="36"/>
      <c r="H58" s="36"/>
      <c r="I58" s="36"/>
      <c r="J58" s="36"/>
      <c r="K58" s="36"/>
      <c r="L58" s="36"/>
      <c r="M58" s="36"/>
    </row>
    <row r="59" spans="1:13" ht="47.1" customHeight="1" thickBot="1">
      <c r="A59" s="10" t="s">
        <v>55</v>
      </c>
      <c r="B59" s="10"/>
      <c r="C59" s="10"/>
      <c r="D59" s="10"/>
      <c r="E59" s="10"/>
      <c r="F59" s="10"/>
      <c r="G59" s="36"/>
      <c r="H59" s="36"/>
      <c r="I59" s="36"/>
      <c r="J59" s="36"/>
      <c r="K59" s="36"/>
      <c r="L59" s="36"/>
      <c r="M59" s="36"/>
    </row>
    <row r="60" spans="1:13" ht="408.95" customHeight="1" thickBot="1">
      <c r="A60" s="81" t="s">
        <v>56</v>
      </c>
      <c r="B60" s="82"/>
      <c r="C60" s="82"/>
      <c r="D60" s="82"/>
      <c r="E60" s="82"/>
      <c r="F60" s="83"/>
      <c r="G60" s="46"/>
      <c r="H60" s="36"/>
      <c r="I60" s="36"/>
      <c r="J60" s="36"/>
      <c r="K60" s="36"/>
      <c r="L60" s="36"/>
      <c r="M60" s="36"/>
    </row>
    <row r="61" spans="1:13" ht="15">
      <c r="A61" s="78"/>
      <c r="B61" s="78"/>
      <c r="C61" s="78"/>
      <c r="D61" s="78"/>
      <c r="E61" s="78"/>
      <c r="F61" s="78"/>
      <c r="G61" s="36"/>
      <c r="H61" s="36"/>
      <c r="I61" s="36"/>
      <c r="J61" s="36"/>
      <c r="K61" s="36"/>
      <c r="L61" s="36"/>
      <c r="M61" s="36"/>
    </row>
    <row r="62" spans="1:13" ht="18" customHeight="1" thickBot="1">
      <c r="A62" s="9" t="s">
        <v>57</v>
      </c>
      <c r="B62" s="9"/>
      <c r="C62" s="9"/>
      <c r="D62" s="9"/>
      <c r="E62" s="9"/>
      <c r="F62" s="9"/>
      <c r="G62" s="36"/>
      <c r="H62" s="36"/>
      <c r="I62" s="36"/>
      <c r="J62" s="36"/>
      <c r="K62" s="36"/>
      <c r="L62" s="36"/>
      <c r="M62" s="36"/>
    </row>
    <row r="63" spans="1:13" ht="179.1" customHeight="1" thickBot="1">
      <c r="A63" s="81" t="s">
        <v>58</v>
      </c>
      <c r="B63" s="82"/>
      <c r="C63" s="82"/>
      <c r="D63" s="82"/>
      <c r="E63" s="82"/>
      <c r="F63" s="83"/>
      <c r="G63" s="46"/>
      <c r="H63" s="36"/>
      <c r="I63" s="36"/>
      <c r="J63" s="36"/>
      <c r="K63" s="36"/>
      <c r="L63" s="36"/>
      <c r="M63" s="36"/>
    </row>
    <row r="64" spans="1:13" ht="15">
      <c r="A64" s="78"/>
      <c r="B64" s="78"/>
      <c r="C64" s="78"/>
      <c r="D64" s="78"/>
      <c r="E64" s="78"/>
      <c r="F64" s="78"/>
      <c r="G64" s="36"/>
      <c r="H64" s="36"/>
      <c r="I64" s="36"/>
      <c r="J64" s="36"/>
      <c r="K64" s="36"/>
      <c r="L64" s="36"/>
      <c r="M64" s="36"/>
    </row>
    <row r="65" spans="1:13" ht="15.95" thickBot="1">
      <c r="A65" s="86" t="s">
        <v>59</v>
      </c>
      <c r="B65" s="86"/>
      <c r="C65" s="86"/>
      <c r="D65" s="86"/>
      <c r="E65" s="86"/>
      <c r="F65" s="86"/>
      <c r="G65" s="36"/>
      <c r="H65" s="36"/>
      <c r="I65" s="36"/>
      <c r="J65" s="36"/>
      <c r="K65" s="36"/>
      <c r="L65" s="36"/>
      <c r="M65" s="36"/>
    </row>
    <row r="66" spans="1:13" ht="66.95" customHeight="1" thickBot="1">
      <c r="A66" s="81" t="s">
        <v>60</v>
      </c>
      <c r="B66" s="82"/>
      <c r="C66" s="82"/>
      <c r="D66" s="82"/>
      <c r="E66" s="82"/>
      <c r="F66" s="83"/>
      <c r="G66" s="46"/>
      <c r="H66" s="36"/>
      <c r="I66" s="36"/>
      <c r="J66" s="36"/>
      <c r="K66" s="36"/>
      <c r="L66" s="36"/>
      <c r="M66" s="36"/>
    </row>
    <row r="67" spans="1:13" ht="15">
      <c r="A67" s="78"/>
      <c r="B67" s="78"/>
      <c r="C67" s="78"/>
      <c r="D67" s="78"/>
      <c r="E67" s="78"/>
      <c r="F67" s="78"/>
      <c r="G67" s="36"/>
      <c r="H67" s="36"/>
      <c r="I67" s="36"/>
      <c r="J67" s="36"/>
      <c r="K67" s="36"/>
      <c r="L67" s="36"/>
      <c r="M67" s="36"/>
    </row>
    <row r="68" spans="1:13" ht="15">
      <c r="A68" s="36"/>
      <c r="B68" s="36"/>
      <c r="C68" s="36"/>
      <c r="D68" s="36"/>
      <c r="E68" s="36"/>
      <c r="F68" s="36"/>
      <c r="G68" s="36"/>
      <c r="H68" s="36"/>
      <c r="I68" s="36"/>
      <c r="J68" s="36"/>
      <c r="K68" s="36"/>
      <c r="L68" s="36"/>
      <c r="M68" s="36"/>
    </row>
    <row r="69" spans="1:13" ht="24.95">
      <c r="A69" s="87" t="s">
        <v>61</v>
      </c>
      <c r="B69" s="87"/>
      <c r="C69" s="87"/>
      <c r="D69" s="87"/>
      <c r="E69" s="87"/>
      <c r="F69" s="87"/>
      <c r="G69" s="87"/>
      <c r="H69" s="36"/>
      <c r="I69" s="36"/>
      <c r="J69" s="36"/>
      <c r="K69" s="36"/>
      <c r="L69" s="36"/>
      <c r="M69" s="36"/>
    </row>
    <row r="70" spans="1:13" ht="15">
      <c r="A70" s="36"/>
      <c r="B70" s="36"/>
      <c r="C70" s="36"/>
      <c r="D70" s="36"/>
      <c r="E70" s="36"/>
      <c r="F70" s="36"/>
      <c r="G70" s="36"/>
      <c r="H70" s="36"/>
      <c r="I70" s="36"/>
      <c r="J70" s="36"/>
      <c r="K70" s="36"/>
      <c r="L70" s="36"/>
      <c r="M70" s="36"/>
    </row>
    <row r="71" spans="1:13" s="4" customFormat="1" ht="36" customHeight="1">
      <c r="A71" s="14" t="s">
        <v>62</v>
      </c>
      <c r="B71" s="88"/>
      <c r="C71" s="88"/>
      <c r="D71" s="88"/>
      <c r="E71" s="88"/>
      <c r="F71" s="89"/>
      <c r="G71" s="90"/>
      <c r="H71" s="90"/>
      <c r="I71" s="90"/>
      <c r="J71" s="90"/>
      <c r="K71" s="90"/>
      <c r="L71" s="90"/>
      <c r="M71" s="90"/>
    </row>
    <row r="72" spans="1:13" ht="15">
      <c r="A72" s="36"/>
      <c r="B72" s="36"/>
      <c r="C72" s="36"/>
      <c r="D72" s="36"/>
      <c r="E72" s="36"/>
      <c r="F72" s="36"/>
      <c r="G72" s="36"/>
      <c r="H72" s="36"/>
      <c r="I72" s="36"/>
      <c r="J72" s="36"/>
      <c r="K72" s="36"/>
      <c r="L72" s="36"/>
      <c r="M72" s="36"/>
    </row>
    <row r="73" spans="1:13" ht="20.100000000000001">
      <c r="A73" s="91" t="s">
        <v>63</v>
      </c>
      <c r="B73" s="36"/>
      <c r="C73" s="36"/>
      <c r="D73" s="36"/>
      <c r="E73" s="36"/>
      <c r="F73" s="36"/>
      <c r="G73" s="36"/>
      <c r="H73" s="36"/>
      <c r="I73" s="36"/>
      <c r="J73" s="36"/>
      <c r="K73" s="36"/>
      <c r="L73" s="36"/>
      <c r="M73" s="36"/>
    </row>
    <row r="74" spans="1:13" ht="54.75" customHeight="1">
      <c r="A74" s="92" t="s">
        <v>64</v>
      </c>
      <c r="B74" s="93"/>
      <c r="C74" s="93"/>
      <c r="D74" s="93"/>
      <c r="E74" s="93"/>
      <c r="F74" s="93"/>
      <c r="G74" s="36"/>
      <c r="H74" s="36"/>
      <c r="I74" s="36"/>
      <c r="J74" s="36"/>
      <c r="K74" s="36"/>
      <c r="L74" s="36"/>
      <c r="M74" s="36"/>
    </row>
    <row r="75" spans="1:13" ht="15">
      <c r="A75" s="36"/>
      <c r="B75" s="36"/>
      <c r="C75" s="36"/>
      <c r="D75" s="36"/>
      <c r="E75" s="36"/>
      <c r="F75" s="36"/>
      <c r="G75" s="36"/>
      <c r="H75" s="36"/>
      <c r="I75" s="36"/>
      <c r="J75" s="36"/>
      <c r="K75" s="36"/>
      <c r="L75" s="36"/>
      <c r="M75" s="36"/>
    </row>
    <row r="76" spans="1:13" ht="18">
      <c r="A76" s="94" t="s">
        <v>65</v>
      </c>
      <c r="B76" s="94"/>
      <c r="C76" s="94" t="s">
        <v>66</v>
      </c>
      <c r="D76" s="94"/>
      <c r="E76" s="94" t="s">
        <v>67</v>
      </c>
      <c r="F76" s="94"/>
      <c r="G76" s="36"/>
      <c r="H76" s="36"/>
      <c r="I76" s="36"/>
      <c r="J76" s="36"/>
      <c r="K76" s="36"/>
      <c r="L76" s="36"/>
      <c r="M76" s="36"/>
    </row>
    <row r="77" spans="1:13" ht="15">
      <c r="A77" s="95"/>
      <c r="B77" s="95"/>
      <c r="C77" s="96"/>
      <c r="D77" s="96"/>
      <c r="E77" s="97"/>
      <c r="F77" s="96"/>
      <c r="G77" s="54"/>
      <c r="H77" s="36"/>
      <c r="I77" s="36"/>
      <c r="J77" s="36"/>
      <c r="K77" s="36"/>
      <c r="L77" s="36"/>
      <c r="M77" s="36"/>
    </row>
    <row r="78" spans="1:13" ht="15">
      <c r="A78" s="98"/>
      <c r="B78" s="99"/>
      <c r="C78" s="96"/>
      <c r="D78" s="96"/>
      <c r="E78" s="96"/>
      <c r="F78" s="96"/>
      <c r="G78" s="54"/>
      <c r="H78" s="36"/>
      <c r="I78" s="36"/>
      <c r="J78" s="36"/>
      <c r="K78" s="36"/>
      <c r="L78" s="36"/>
      <c r="M78" s="36"/>
    </row>
    <row r="79" spans="1:13" ht="15">
      <c r="A79" s="96"/>
      <c r="B79" s="96"/>
      <c r="C79" s="96"/>
      <c r="D79" s="96"/>
      <c r="E79" s="96"/>
      <c r="F79" s="96"/>
      <c r="G79" s="54"/>
      <c r="H79" s="36"/>
      <c r="I79" s="36"/>
      <c r="J79" s="36"/>
      <c r="K79" s="36"/>
      <c r="L79" s="36"/>
      <c r="M79" s="36"/>
    </row>
    <row r="80" spans="1:13" ht="15">
      <c r="A80" s="96"/>
      <c r="B80" s="96"/>
      <c r="C80" s="96"/>
      <c r="D80" s="96"/>
      <c r="E80" s="96"/>
      <c r="F80" s="96"/>
      <c r="G80" s="54"/>
      <c r="H80" s="36"/>
      <c r="I80" s="36"/>
      <c r="J80" s="36"/>
      <c r="K80" s="36"/>
      <c r="L80" s="36"/>
      <c r="M80" s="36"/>
    </row>
    <row r="81" spans="1:13" ht="15">
      <c r="A81" s="96"/>
      <c r="B81" s="96"/>
      <c r="C81" s="12" t="s">
        <v>68</v>
      </c>
      <c r="D81" s="13"/>
      <c r="E81" s="96"/>
      <c r="F81" s="96"/>
      <c r="G81" s="54"/>
      <c r="H81" s="36"/>
      <c r="I81" s="36"/>
      <c r="J81" s="36"/>
      <c r="K81" s="36"/>
      <c r="L81" s="36"/>
      <c r="M81" s="36"/>
    </row>
    <row r="82" spans="1:13" ht="15">
      <c r="A82" s="96"/>
      <c r="B82" s="96"/>
      <c r="C82" s="96"/>
      <c r="D82" s="96"/>
      <c r="E82" s="96"/>
      <c r="F82" s="96"/>
      <c r="G82" s="54"/>
      <c r="H82" s="36"/>
      <c r="I82" s="36"/>
      <c r="J82" s="36"/>
      <c r="K82" s="36"/>
      <c r="L82" s="36"/>
      <c r="M82" s="36"/>
    </row>
    <row r="83" spans="1:13" ht="15">
      <c r="A83" s="96"/>
      <c r="B83" s="96"/>
      <c r="C83" s="96"/>
      <c r="D83" s="96"/>
      <c r="E83" s="96"/>
      <c r="F83" s="96"/>
      <c r="G83" s="54"/>
      <c r="H83" s="36"/>
      <c r="I83" s="36"/>
      <c r="J83" s="36"/>
      <c r="K83" s="36"/>
      <c r="L83" s="36"/>
      <c r="M83" s="36"/>
    </row>
    <row r="84" spans="1:13" ht="15">
      <c r="A84" s="96"/>
      <c r="B84" s="96"/>
      <c r="C84" s="96"/>
      <c r="D84" s="96"/>
      <c r="E84" s="96"/>
      <c r="F84" s="96"/>
      <c r="G84" s="54"/>
      <c r="H84" s="36"/>
      <c r="I84" s="36"/>
      <c r="J84" s="36"/>
      <c r="K84" s="36"/>
      <c r="L84" s="36"/>
      <c r="M84" s="36"/>
    </row>
    <row r="85" spans="1:13" ht="15">
      <c r="A85" s="96"/>
      <c r="B85" s="96"/>
      <c r="C85" s="96"/>
      <c r="D85" s="96"/>
      <c r="E85" s="96"/>
      <c r="F85" s="96"/>
      <c r="G85" s="54"/>
      <c r="H85" s="36"/>
      <c r="I85" s="36"/>
      <c r="J85" s="36"/>
      <c r="K85" s="36"/>
      <c r="L85" s="36"/>
      <c r="M85" s="36"/>
    </row>
    <row r="86" spans="1:13" ht="15">
      <c r="A86" s="96"/>
      <c r="B86" s="96"/>
      <c r="C86" s="96"/>
      <c r="D86" s="96"/>
      <c r="E86" s="96"/>
      <c r="F86" s="96"/>
      <c r="G86" s="54"/>
      <c r="H86" s="36"/>
      <c r="I86" s="36"/>
      <c r="J86" s="36"/>
      <c r="K86" s="36"/>
      <c r="L86" s="36"/>
      <c r="M86" s="36"/>
    </row>
    <row r="87" spans="1:13" ht="15">
      <c r="A87" s="100"/>
      <c r="B87" s="100"/>
      <c r="C87" s="100"/>
      <c r="D87" s="100"/>
      <c r="E87" s="100"/>
      <c r="F87" s="100"/>
      <c r="G87" s="54"/>
      <c r="H87" s="36"/>
      <c r="I87" s="36"/>
      <c r="J87" s="36"/>
      <c r="K87" s="36"/>
      <c r="L87" s="36"/>
      <c r="M87" s="36"/>
    </row>
    <row r="88" spans="1:13" ht="15">
      <c r="A88" s="67"/>
      <c r="B88" s="67"/>
      <c r="C88" s="67"/>
      <c r="D88" s="67"/>
      <c r="E88" s="67"/>
      <c r="F88" s="67"/>
      <c r="G88" s="36"/>
      <c r="H88" s="36"/>
      <c r="I88" s="36"/>
      <c r="J88" s="36"/>
      <c r="K88" s="36"/>
      <c r="L88" s="36"/>
      <c r="M88" s="36"/>
    </row>
    <row r="89" spans="1:13" ht="20.100000000000001">
      <c r="A89" s="91" t="s">
        <v>69</v>
      </c>
      <c r="B89" s="36"/>
      <c r="C89" s="36"/>
      <c r="D89" s="36"/>
      <c r="E89" s="36"/>
      <c r="F89" s="36"/>
      <c r="G89" s="36"/>
      <c r="H89" s="36"/>
      <c r="I89" s="36"/>
      <c r="J89" s="36"/>
      <c r="K89" s="36"/>
      <c r="L89" s="36"/>
      <c r="M89" s="36"/>
    </row>
    <row r="90" spans="1:13" ht="36" customHeight="1">
      <c r="A90" s="93" t="s">
        <v>70</v>
      </c>
      <c r="B90" s="93"/>
      <c r="C90" s="93"/>
      <c r="D90" s="93"/>
      <c r="E90" s="93"/>
      <c r="F90" s="93"/>
      <c r="G90" s="36"/>
      <c r="H90" s="36"/>
      <c r="I90" s="36"/>
      <c r="J90" s="36"/>
      <c r="K90" s="36"/>
      <c r="L90" s="36"/>
      <c r="M90" s="36"/>
    </row>
    <row r="91" spans="1:13" ht="15">
      <c r="A91" s="36"/>
      <c r="B91" s="36"/>
      <c r="C91" s="36"/>
      <c r="D91" s="36"/>
      <c r="E91" s="36"/>
      <c r="F91" s="36"/>
      <c r="G91" s="36"/>
      <c r="H91" s="36"/>
      <c r="I91" s="36"/>
      <c r="J91" s="36"/>
      <c r="K91" s="36"/>
      <c r="L91" s="36"/>
      <c r="M91" s="36"/>
    </row>
    <row r="92" spans="1:13" ht="20.100000000000001">
      <c r="A92" s="101" t="s">
        <v>71</v>
      </c>
      <c r="B92" s="101"/>
      <c r="C92" s="102" t="s">
        <v>72</v>
      </c>
      <c r="D92" s="102" t="s">
        <v>73</v>
      </c>
      <c r="E92" s="101" t="s">
        <v>74</v>
      </c>
      <c r="F92" s="101"/>
      <c r="G92" s="36"/>
      <c r="H92" s="36"/>
      <c r="I92" s="36"/>
      <c r="J92" s="36"/>
      <c r="K92" s="36"/>
      <c r="L92" s="36"/>
      <c r="M92" s="36"/>
    </row>
    <row r="93" spans="1:13" ht="18">
      <c r="A93" s="103"/>
      <c r="B93" s="103"/>
      <c r="C93" s="103"/>
      <c r="D93" s="103"/>
      <c r="E93" s="103"/>
      <c r="F93" s="103"/>
      <c r="G93" s="36"/>
      <c r="H93" s="36"/>
      <c r="I93" s="36"/>
      <c r="J93" s="36"/>
      <c r="K93" s="36"/>
      <c r="L93" s="36"/>
      <c r="M93" s="36"/>
    </row>
    <row r="94" spans="1:13" ht="18">
      <c r="A94" s="104" t="s">
        <v>75</v>
      </c>
      <c r="B94" s="104"/>
      <c r="C94" s="104"/>
      <c r="D94" s="104"/>
      <c r="E94" s="104"/>
      <c r="F94" s="104"/>
      <c r="G94" s="36"/>
      <c r="H94" s="36"/>
      <c r="I94" s="36"/>
      <c r="J94" s="36"/>
      <c r="K94" s="36"/>
      <c r="L94" s="36"/>
      <c r="M94" s="36"/>
    </row>
    <row r="95" spans="1:13" ht="15">
      <c r="A95" s="105"/>
      <c r="B95" s="105"/>
      <c r="C95" s="106"/>
      <c r="D95" s="107"/>
      <c r="E95" s="108">
        <f t="shared" ref="E95:E104" si="0">C95*D95</f>
        <v>0</v>
      </c>
      <c r="F95" s="108"/>
      <c r="G95" s="54"/>
      <c r="H95" s="36"/>
      <c r="I95" s="36"/>
      <c r="J95" s="36"/>
      <c r="K95" s="36"/>
      <c r="L95" s="36"/>
      <c r="M95" s="36"/>
    </row>
    <row r="96" spans="1:13" ht="15">
      <c r="A96" s="105"/>
      <c r="B96" s="105"/>
      <c r="C96" s="106"/>
      <c r="D96" s="107"/>
      <c r="E96" s="109">
        <f t="shared" si="0"/>
        <v>0</v>
      </c>
      <c r="F96" s="110"/>
      <c r="G96" s="54"/>
      <c r="H96" s="36"/>
      <c r="I96" s="36"/>
      <c r="J96" s="36"/>
      <c r="K96" s="36"/>
      <c r="L96" s="36"/>
      <c r="M96" s="36"/>
    </row>
    <row r="97" spans="1:13" ht="15">
      <c r="A97" s="105"/>
      <c r="B97" s="105"/>
      <c r="C97" s="106"/>
      <c r="D97" s="107"/>
      <c r="E97" s="109">
        <f t="shared" si="0"/>
        <v>0</v>
      </c>
      <c r="F97" s="110"/>
      <c r="G97" s="54"/>
      <c r="H97" s="36"/>
      <c r="I97" s="36"/>
      <c r="J97" s="36"/>
      <c r="K97" s="36"/>
      <c r="L97" s="36"/>
      <c r="M97" s="36"/>
    </row>
    <row r="98" spans="1:13" ht="15">
      <c r="A98" s="105"/>
      <c r="B98" s="105"/>
      <c r="C98" s="106"/>
      <c r="D98" s="107"/>
      <c r="E98" s="109">
        <f t="shared" si="0"/>
        <v>0</v>
      </c>
      <c r="F98" s="110"/>
      <c r="G98" s="54"/>
      <c r="H98" s="36"/>
      <c r="I98" s="36"/>
      <c r="J98" s="36"/>
      <c r="K98" s="36"/>
      <c r="L98" s="36"/>
      <c r="M98" s="36"/>
    </row>
    <row r="99" spans="1:13" ht="15">
      <c r="A99" s="105"/>
      <c r="B99" s="105"/>
      <c r="C99" s="106"/>
      <c r="D99" s="107"/>
      <c r="E99" s="109">
        <f t="shared" si="0"/>
        <v>0</v>
      </c>
      <c r="F99" s="110"/>
      <c r="G99" s="54"/>
      <c r="H99" s="36"/>
      <c r="I99" s="36"/>
      <c r="J99" s="36"/>
      <c r="K99" s="36"/>
      <c r="L99" s="36"/>
      <c r="M99" s="36"/>
    </row>
    <row r="100" spans="1:13" ht="15">
      <c r="A100" s="105"/>
      <c r="B100" s="105"/>
      <c r="C100" s="106"/>
      <c r="D100" s="107"/>
      <c r="E100" s="109">
        <f t="shared" si="0"/>
        <v>0</v>
      </c>
      <c r="F100" s="110"/>
      <c r="G100" s="54"/>
      <c r="H100" s="36"/>
      <c r="I100" s="36"/>
      <c r="J100" s="36"/>
      <c r="K100" s="36"/>
      <c r="L100" s="36"/>
      <c r="M100" s="36"/>
    </row>
    <row r="101" spans="1:13" ht="15">
      <c r="A101" s="105"/>
      <c r="B101" s="105"/>
      <c r="C101" s="106"/>
      <c r="D101" s="107"/>
      <c r="E101" s="109">
        <f t="shared" si="0"/>
        <v>0</v>
      </c>
      <c r="F101" s="110"/>
      <c r="G101" s="54"/>
      <c r="H101" s="36"/>
      <c r="I101" s="36"/>
      <c r="J101" s="36"/>
      <c r="K101" s="36"/>
      <c r="L101" s="36"/>
      <c r="M101" s="36"/>
    </row>
    <row r="102" spans="1:13" ht="15">
      <c r="A102" s="105"/>
      <c r="B102" s="105"/>
      <c r="C102" s="106"/>
      <c r="D102" s="107"/>
      <c r="E102" s="109">
        <f t="shared" si="0"/>
        <v>0</v>
      </c>
      <c r="F102" s="110"/>
      <c r="G102" s="54"/>
      <c r="H102" s="36"/>
      <c r="I102" s="36"/>
      <c r="J102" s="36"/>
      <c r="K102" s="36"/>
      <c r="L102" s="36"/>
      <c r="M102" s="36"/>
    </row>
    <row r="103" spans="1:13" ht="15">
      <c r="A103" s="111"/>
      <c r="B103" s="111"/>
      <c r="C103" s="106"/>
      <c r="D103" s="107"/>
      <c r="E103" s="109">
        <f t="shared" si="0"/>
        <v>0</v>
      </c>
      <c r="F103" s="110"/>
      <c r="G103" s="54"/>
      <c r="H103" s="36"/>
      <c r="I103" s="36"/>
      <c r="J103" s="36"/>
      <c r="K103" s="36"/>
      <c r="L103" s="36"/>
      <c r="M103" s="36"/>
    </row>
    <row r="104" spans="1:13" ht="22.5" customHeight="1" thickBot="1">
      <c r="A104" s="105"/>
      <c r="B104" s="105"/>
      <c r="C104" s="106"/>
      <c r="D104" s="107"/>
      <c r="E104" s="112">
        <f t="shared" si="0"/>
        <v>0</v>
      </c>
      <c r="F104" s="113"/>
      <c r="G104" s="54"/>
      <c r="H104" s="36"/>
      <c r="I104" s="36"/>
      <c r="J104" s="36"/>
      <c r="K104" s="36"/>
      <c r="L104" s="36"/>
      <c r="M104" s="36"/>
    </row>
    <row r="105" spans="1:13" ht="15.95" thickBot="1">
      <c r="A105" s="67"/>
      <c r="B105" s="67"/>
      <c r="C105" s="67"/>
      <c r="D105" s="114" t="s">
        <v>76</v>
      </c>
      <c r="E105" s="115">
        <f>SUM(E95:F104)</f>
        <v>0</v>
      </c>
      <c r="F105" s="116"/>
      <c r="G105" s="46"/>
      <c r="H105" s="36"/>
      <c r="I105" s="36"/>
      <c r="J105" s="36"/>
      <c r="K105" s="36"/>
      <c r="L105" s="36"/>
      <c r="M105" s="36"/>
    </row>
    <row r="106" spans="1:13" ht="15">
      <c r="A106" s="36"/>
      <c r="B106" s="36"/>
      <c r="C106" s="36"/>
      <c r="D106" s="71"/>
      <c r="E106" s="117"/>
      <c r="F106" s="117"/>
      <c r="G106" s="36"/>
      <c r="H106" s="36"/>
      <c r="I106" s="36"/>
      <c r="J106" s="36"/>
      <c r="K106" s="36"/>
      <c r="L106" s="36"/>
      <c r="M106" s="36"/>
    </row>
    <row r="107" spans="1:13" ht="18">
      <c r="A107" s="104" t="s">
        <v>77</v>
      </c>
      <c r="B107" s="104"/>
      <c r="C107" s="104"/>
      <c r="D107" s="104"/>
      <c r="E107" s="104"/>
      <c r="F107" s="104"/>
      <c r="G107" s="36"/>
      <c r="H107" s="36"/>
      <c r="I107" s="36"/>
      <c r="J107" s="36"/>
      <c r="K107" s="36"/>
      <c r="L107" s="36"/>
      <c r="M107" s="36"/>
    </row>
    <row r="108" spans="1:13" ht="15">
      <c r="A108" s="118" t="s">
        <v>78</v>
      </c>
      <c r="B108" s="119"/>
      <c r="C108" s="106"/>
      <c r="D108" s="107"/>
      <c r="E108" s="108">
        <f t="shared" ref="E108:E114" si="1">C108*D108</f>
        <v>0</v>
      </c>
      <c r="F108" s="108"/>
      <c r="G108" s="54"/>
      <c r="H108" s="36"/>
      <c r="I108" s="36"/>
      <c r="J108" s="36"/>
      <c r="K108" s="36"/>
      <c r="L108" s="36"/>
      <c r="M108" s="36"/>
    </row>
    <row r="109" spans="1:13" ht="15">
      <c r="A109" s="120" t="s">
        <v>79</v>
      </c>
      <c r="B109" s="121"/>
      <c r="C109" s="106">
        <v>1800</v>
      </c>
      <c r="D109" s="107">
        <v>4</v>
      </c>
      <c r="E109" s="109">
        <f t="shared" si="1"/>
        <v>7200</v>
      </c>
      <c r="F109" s="110"/>
      <c r="G109" s="54"/>
      <c r="H109" s="36"/>
      <c r="I109" s="36"/>
      <c r="J109" s="36"/>
      <c r="K109" s="36"/>
      <c r="L109" s="36"/>
      <c r="M109" s="36"/>
    </row>
    <row r="110" spans="1:13" ht="15">
      <c r="A110" s="120" t="s">
        <v>80</v>
      </c>
      <c r="B110" s="121"/>
      <c r="C110" s="106">
        <v>200</v>
      </c>
      <c r="D110" s="107">
        <v>8</v>
      </c>
      <c r="E110" s="109">
        <f t="shared" si="1"/>
        <v>1600</v>
      </c>
      <c r="F110" s="110"/>
      <c r="G110" s="54"/>
      <c r="H110" s="36"/>
      <c r="I110" s="36"/>
      <c r="J110" s="36"/>
      <c r="K110" s="36"/>
      <c r="L110" s="36"/>
      <c r="M110" s="36"/>
    </row>
    <row r="111" spans="1:13" ht="15">
      <c r="A111" s="120" t="s">
        <v>81</v>
      </c>
      <c r="B111" s="121"/>
      <c r="C111" s="106">
        <v>60</v>
      </c>
      <c r="D111" s="107">
        <v>4</v>
      </c>
      <c r="E111" s="109">
        <f t="shared" si="1"/>
        <v>240</v>
      </c>
      <c r="F111" s="110"/>
      <c r="G111" s="54"/>
      <c r="H111" s="36"/>
      <c r="I111" s="36"/>
      <c r="J111" s="36"/>
      <c r="K111" s="36"/>
      <c r="L111" s="36"/>
      <c r="M111" s="36"/>
    </row>
    <row r="112" spans="1:13" ht="15">
      <c r="A112" s="120" t="s">
        <v>82</v>
      </c>
      <c r="B112" s="121"/>
      <c r="C112" s="106">
        <v>25</v>
      </c>
      <c r="D112" s="107">
        <v>12</v>
      </c>
      <c r="E112" s="109">
        <f t="shared" si="1"/>
        <v>300</v>
      </c>
      <c r="F112" s="110"/>
      <c r="G112" s="54"/>
      <c r="H112" s="36"/>
      <c r="I112" s="36"/>
      <c r="J112" s="36"/>
      <c r="K112" s="36"/>
      <c r="L112" s="36"/>
      <c r="M112" s="36"/>
    </row>
    <row r="113" spans="1:13" ht="15">
      <c r="A113" s="120" t="s">
        <v>83</v>
      </c>
      <c r="B113" s="121"/>
      <c r="C113" s="106">
        <v>20</v>
      </c>
      <c r="D113" s="107">
        <v>40</v>
      </c>
      <c r="E113" s="109">
        <f>C113*D113</f>
        <v>800</v>
      </c>
      <c r="F113" s="110"/>
      <c r="G113" s="54"/>
      <c r="H113" s="36"/>
      <c r="I113" s="36"/>
      <c r="J113" s="36"/>
      <c r="K113" s="36"/>
      <c r="L113" s="36"/>
      <c r="M113" s="36"/>
    </row>
    <row r="114" spans="1:13" ht="15">
      <c r="A114" s="105" t="s">
        <v>84</v>
      </c>
      <c r="B114" s="105"/>
      <c r="C114" s="106">
        <v>0.7</v>
      </c>
      <c r="D114" s="107">
        <v>200</v>
      </c>
      <c r="E114" s="109">
        <f t="shared" si="1"/>
        <v>140</v>
      </c>
      <c r="F114" s="110"/>
      <c r="G114" s="54"/>
      <c r="H114" s="36"/>
      <c r="I114" s="36"/>
      <c r="J114" s="36"/>
      <c r="K114" s="36"/>
      <c r="L114" s="36"/>
      <c r="M114" s="36"/>
    </row>
    <row r="115" spans="1:13" ht="15">
      <c r="A115" s="122" t="s">
        <v>85</v>
      </c>
      <c r="B115" s="123"/>
      <c r="C115" s="106">
        <v>100</v>
      </c>
      <c r="D115" s="107">
        <v>20</v>
      </c>
      <c r="E115" s="109">
        <f>C115*D115</f>
        <v>2000</v>
      </c>
      <c r="F115" s="110"/>
      <c r="G115" s="54"/>
      <c r="H115" s="36"/>
      <c r="I115" s="36"/>
      <c r="J115" s="36"/>
      <c r="K115" s="36"/>
      <c r="L115" s="36"/>
      <c r="M115" s="36"/>
    </row>
    <row r="116" spans="1:13" ht="15">
      <c r="A116" s="105" t="s">
        <v>86</v>
      </c>
      <c r="B116" s="105"/>
      <c r="C116" s="106">
        <v>3000</v>
      </c>
      <c r="D116" s="107">
        <v>1</v>
      </c>
      <c r="E116" s="109">
        <f>C116*D116</f>
        <v>3000</v>
      </c>
      <c r="F116" s="110"/>
      <c r="G116" s="54"/>
      <c r="H116" s="36"/>
      <c r="I116" s="36"/>
      <c r="J116" s="36"/>
      <c r="K116" s="36"/>
      <c r="L116" s="36"/>
      <c r="M116" s="36"/>
    </row>
    <row r="117" spans="1:13" ht="22.5" customHeight="1">
      <c r="A117" s="120"/>
      <c r="B117" s="121"/>
      <c r="C117" s="106"/>
      <c r="D117" s="107"/>
      <c r="E117" s="109">
        <f>C117*D117</f>
        <v>0</v>
      </c>
      <c r="F117" s="110"/>
      <c r="G117" s="54"/>
      <c r="H117" s="36"/>
      <c r="I117" s="36"/>
      <c r="J117" s="36"/>
      <c r="K117" s="36"/>
      <c r="L117" s="36"/>
      <c r="M117" s="36"/>
    </row>
    <row r="118" spans="1:13" ht="22.5" customHeight="1" thickBot="1">
      <c r="A118" s="77"/>
      <c r="B118" s="77"/>
      <c r="C118" s="124"/>
      <c r="D118" s="114" t="s">
        <v>76</v>
      </c>
      <c r="E118" s="125">
        <f>SUM(E108:F117)</f>
        <v>15280</v>
      </c>
      <c r="F118" s="126"/>
      <c r="G118" s="46"/>
      <c r="H118" s="36"/>
      <c r="I118" s="36"/>
      <c r="J118" s="36"/>
      <c r="K118" s="36"/>
      <c r="L118" s="36"/>
      <c r="M118" s="36"/>
    </row>
    <row r="119" spans="1:13" ht="22.5" customHeight="1">
      <c r="A119" s="127"/>
      <c r="B119" s="127"/>
      <c r="C119" s="128"/>
      <c r="D119" s="71"/>
      <c r="E119" s="117"/>
      <c r="F119" s="117"/>
      <c r="G119" s="36"/>
      <c r="H119" s="36"/>
      <c r="I119" s="36"/>
      <c r="J119" s="36"/>
      <c r="K119" s="36"/>
      <c r="L119" s="36"/>
      <c r="M119" s="36"/>
    </row>
    <row r="120" spans="1:13" ht="18">
      <c r="A120" s="104" t="s">
        <v>87</v>
      </c>
      <c r="B120" s="104"/>
      <c r="C120" s="104"/>
      <c r="D120" s="104"/>
      <c r="E120" s="104"/>
      <c r="F120" s="104"/>
      <c r="G120" s="36"/>
      <c r="H120" s="36"/>
      <c r="I120" s="36"/>
      <c r="J120" s="36"/>
      <c r="K120" s="36"/>
      <c r="L120" s="36"/>
      <c r="M120" s="36"/>
    </row>
    <row r="121" spans="1:13" ht="15">
      <c r="A121" s="105"/>
      <c r="B121" s="105"/>
      <c r="C121" s="106"/>
      <c r="D121" s="107"/>
      <c r="E121" s="108">
        <f t="shared" ref="E121:E130" si="2">C121*D121</f>
        <v>0</v>
      </c>
      <c r="F121" s="108"/>
      <c r="G121" s="54"/>
      <c r="H121" s="36"/>
      <c r="I121" s="36"/>
      <c r="J121" s="36"/>
      <c r="K121" s="36"/>
      <c r="L121" s="36"/>
      <c r="M121" s="36"/>
    </row>
    <row r="122" spans="1:13" ht="15">
      <c r="A122" s="105"/>
      <c r="B122" s="105"/>
      <c r="C122" s="106"/>
      <c r="D122" s="107"/>
      <c r="E122" s="129">
        <f t="shared" si="2"/>
        <v>0</v>
      </c>
      <c r="F122" s="130"/>
      <c r="G122" s="54"/>
      <c r="H122" s="36"/>
      <c r="I122" s="36"/>
      <c r="J122" s="36"/>
      <c r="K122" s="36"/>
      <c r="L122" s="36"/>
      <c r="M122" s="36"/>
    </row>
    <row r="123" spans="1:13" ht="15">
      <c r="A123" s="105"/>
      <c r="B123" s="105"/>
      <c r="C123" s="106"/>
      <c r="D123" s="107"/>
      <c r="E123" s="109">
        <f t="shared" si="2"/>
        <v>0</v>
      </c>
      <c r="F123" s="110"/>
      <c r="G123" s="54"/>
      <c r="H123" s="36"/>
      <c r="I123" s="36"/>
      <c r="J123" s="36"/>
      <c r="K123" s="36"/>
      <c r="L123" s="36"/>
      <c r="M123" s="36"/>
    </row>
    <row r="124" spans="1:13" ht="15">
      <c r="A124" s="105"/>
      <c r="B124" s="105"/>
      <c r="C124" s="106"/>
      <c r="D124" s="107"/>
      <c r="E124" s="109">
        <f t="shared" si="2"/>
        <v>0</v>
      </c>
      <c r="F124" s="110"/>
      <c r="G124" s="54"/>
      <c r="H124" s="36"/>
      <c r="I124" s="36"/>
      <c r="J124" s="36"/>
      <c r="K124" s="36"/>
      <c r="L124" s="36"/>
      <c r="M124" s="36"/>
    </row>
    <row r="125" spans="1:13" ht="15">
      <c r="A125" s="105"/>
      <c r="B125" s="105"/>
      <c r="C125" s="106"/>
      <c r="D125" s="107"/>
      <c r="E125" s="109">
        <f t="shared" si="2"/>
        <v>0</v>
      </c>
      <c r="F125" s="110"/>
      <c r="G125" s="54"/>
      <c r="H125" s="36"/>
      <c r="I125" s="36"/>
      <c r="J125" s="36"/>
      <c r="K125" s="36"/>
      <c r="L125" s="36"/>
      <c r="M125" s="36"/>
    </row>
    <row r="126" spans="1:13" ht="15">
      <c r="A126" s="105"/>
      <c r="B126" s="105"/>
      <c r="C126" s="106"/>
      <c r="D126" s="107"/>
      <c r="E126" s="109">
        <f t="shared" si="2"/>
        <v>0</v>
      </c>
      <c r="F126" s="110"/>
      <c r="G126" s="54"/>
      <c r="H126" s="36"/>
      <c r="I126" s="36"/>
      <c r="J126" s="36"/>
      <c r="K126" s="36"/>
      <c r="L126" s="36"/>
      <c r="M126" s="36"/>
    </row>
    <row r="127" spans="1:13" ht="15">
      <c r="A127" s="105"/>
      <c r="B127" s="105"/>
      <c r="C127" s="106"/>
      <c r="D127" s="107"/>
      <c r="E127" s="109">
        <f t="shared" si="2"/>
        <v>0</v>
      </c>
      <c r="F127" s="110"/>
      <c r="G127" s="54"/>
      <c r="H127" s="36"/>
      <c r="I127" s="36"/>
      <c r="J127" s="36"/>
      <c r="K127" s="36"/>
      <c r="L127" s="36"/>
      <c r="M127" s="36"/>
    </row>
    <row r="128" spans="1:13" ht="15">
      <c r="A128" s="105"/>
      <c r="B128" s="105"/>
      <c r="C128" s="106"/>
      <c r="D128" s="107"/>
      <c r="E128" s="109">
        <f t="shared" si="2"/>
        <v>0</v>
      </c>
      <c r="F128" s="110"/>
      <c r="G128" s="54"/>
      <c r="H128" s="36"/>
      <c r="I128" s="36"/>
      <c r="J128" s="36"/>
      <c r="K128" s="36"/>
      <c r="L128" s="36"/>
      <c r="M128" s="36"/>
    </row>
    <row r="129" spans="1:13" ht="15">
      <c r="A129" s="105"/>
      <c r="B129" s="105"/>
      <c r="C129" s="106"/>
      <c r="D129" s="107"/>
      <c r="E129" s="109">
        <f t="shared" si="2"/>
        <v>0</v>
      </c>
      <c r="F129" s="110"/>
      <c r="G129" s="54"/>
      <c r="H129" s="36"/>
      <c r="I129" s="36"/>
      <c r="J129" s="36"/>
      <c r="K129" s="36"/>
      <c r="L129" s="36"/>
      <c r="M129" s="36"/>
    </row>
    <row r="130" spans="1:13" ht="22.5" customHeight="1">
      <c r="A130" s="105"/>
      <c r="B130" s="105"/>
      <c r="C130" s="106"/>
      <c r="D130" s="107"/>
      <c r="E130" s="109">
        <f t="shared" si="2"/>
        <v>0</v>
      </c>
      <c r="F130" s="110"/>
      <c r="G130" s="54"/>
      <c r="H130" s="36"/>
      <c r="I130" s="36"/>
      <c r="J130" s="36"/>
      <c r="K130" s="36"/>
      <c r="L130" s="36"/>
      <c r="M130" s="36"/>
    </row>
    <row r="131" spans="1:13" ht="22.5" customHeight="1" thickBot="1">
      <c r="A131" s="77"/>
      <c r="B131" s="77"/>
      <c r="C131" s="124"/>
      <c r="D131" s="114" t="s">
        <v>76</v>
      </c>
      <c r="E131" s="125">
        <f>SUM(E121:F130)</f>
        <v>0</v>
      </c>
      <c r="F131" s="126"/>
      <c r="G131" s="46"/>
      <c r="H131" s="36"/>
      <c r="I131" s="36"/>
      <c r="J131" s="36"/>
      <c r="K131" s="36"/>
      <c r="L131" s="36"/>
      <c r="M131" s="36"/>
    </row>
    <row r="132" spans="1:13" ht="22.5" customHeight="1">
      <c r="A132" s="127"/>
      <c r="B132" s="127"/>
      <c r="C132" s="128"/>
      <c r="D132" s="71"/>
      <c r="E132" s="117"/>
      <c r="F132" s="117"/>
      <c r="G132" s="36"/>
      <c r="H132" s="36"/>
      <c r="I132" s="36"/>
      <c r="J132" s="36"/>
      <c r="K132" s="36"/>
      <c r="L132" s="36"/>
      <c r="M132" s="36"/>
    </row>
    <row r="133" spans="1:13" ht="18">
      <c r="A133" s="104" t="s">
        <v>88</v>
      </c>
      <c r="B133" s="104"/>
      <c r="C133" s="104"/>
      <c r="D133" s="104"/>
      <c r="E133" s="104"/>
      <c r="F133" s="104"/>
      <c r="G133" s="36"/>
      <c r="H133" s="36"/>
      <c r="I133" s="36"/>
      <c r="J133" s="36"/>
      <c r="K133" s="36"/>
      <c r="L133" s="36"/>
      <c r="M133" s="36"/>
    </row>
    <row r="134" spans="1:13" ht="15">
      <c r="A134" s="105"/>
      <c r="B134" s="105"/>
      <c r="C134" s="106"/>
      <c r="D134" s="107"/>
      <c r="E134" s="108">
        <f t="shared" ref="E134:E143" si="3">C134*D134</f>
        <v>0</v>
      </c>
      <c r="F134" s="108"/>
      <c r="G134" s="54"/>
      <c r="H134" s="36"/>
      <c r="I134" s="36"/>
      <c r="J134" s="36"/>
      <c r="K134" s="36"/>
      <c r="L134" s="36"/>
      <c r="M134" s="36"/>
    </row>
    <row r="135" spans="1:13" ht="15">
      <c r="A135" s="105"/>
      <c r="B135" s="105"/>
      <c r="C135" s="106"/>
      <c r="D135" s="107"/>
      <c r="E135" s="109">
        <f t="shared" si="3"/>
        <v>0</v>
      </c>
      <c r="F135" s="110"/>
      <c r="G135" s="54"/>
      <c r="H135" s="36"/>
      <c r="I135" s="36"/>
      <c r="J135" s="36"/>
      <c r="K135" s="36"/>
      <c r="L135" s="36"/>
      <c r="M135" s="36"/>
    </row>
    <row r="136" spans="1:13" ht="15">
      <c r="A136" s="105"/>
      <c r="B136" s="105"/>
      <c r="C136" s="106"/>
      <c r="D136" s="107"/>
      <c r="E136" s="109">
        <f t="shared" si="3"/>
        <v>0</v>
      </c>
      <c r="F136" s="110"/>
      <c r="G136" s="54"/>
      <c r="H136" s="36"/>
      <c r="I136" s="36"/>
      <c r="J136" s="36"/>
      <c r="K136" s="36"/>
      <c r="L136" s="36"/>
      <c r="M136" s="36"/>
    </row>
    <row r="137" spans="1:13" ht="15">
      <c r="A137" s="105"/>
      <c r="B137" s="105"/>
      <c r="C137" s="106"/>
      <c r="D137" s="107"/>
      <c r="E137" s="109">
        <f t="shared" si="3"/>
        <v>0</v>
      </c>
      <c r="F137" s="110"/>
      <c r="G137" s="54"/>
      <c r="H137" s="36"/>
      <c r="I137" s="36"/>
      <c r="J137" s="36"/>
      <c r="K137" s="36"/>
      <c r="L137" s="36"/>
      <c r="M137" s="36"/>
    </row>
    <row r="138" spans="1:13" ht="15">
      <c r="A138" s="105"/>
      <c r="B138" s="105"/>
      <c r="C138" s="106"/>
      <c r="D138" s="107"/>
      <c r="E138" s="109">
        <f t="shared" si="3"/>
        <v>0</v>
      </c>
      <c r="F138" s="110"/>
      <c r="G138" s="54"/>
      <c r="H138" s="36"/>
      <c r="I138" s="36"/>
      <c r="J138" s="36"/>
      <c r="K138" s="36"/>
      <c r="L138" s="36"/>
      <c r="M138" s="36"/>
    </row>
    <row r="139" spans="1:13" ht="15">
      <c r="A139" s="105"/>
      <c r="B139" s="105"/>
      <c r="C139" s="106"/>
      <c r="D139" s="107"/>
      <c r="E139" s="109">
        <f t="shared" si="3"/>
        <v>0</v>
      </c>
      <c r="F139" s="110"/>
      <c r="G139" s="54"/>
      <c r="H139" s="36"/>
      <c r="I139" s="36"/>
      <c r="J139" s="36"/>
      <c r="K139" s="36"/>
      <c r="L139" s="36"/>
      <c r="M139" s="36"/>
    </row>
    <row r="140" spans="1:13" ht="15">
      <c r="A140" s="105"/>
      <c r="B140" s="105"/>
      <c r="C140" s="106"/>
      <c r="D140" s="107"/>
      <c r="E140" s="109">
        <f t="shared" si="3"/>
        <v>0</v>
      </c>
      <c r="F140" s="110"/>
      <c r="G140" s="54"/>
      <c r="H140" s="36"/>
      <c r="I140" s="36"/>
      <c r="J140" s="36"/>
      <c r="K140" s="36"/>
      <c r="L140" s="36"/>
      <c r="M140" s="36"/>
    </row>
    <row r="141" spans="1:13" ht="15">
      <c r="A141" s="105"/>
      <c r="B141" s="105"/>
      <c r="C141" s="106"/>
      <c r="D141" s="107"/>
      <c r="E141" s="109">
        <f t="shared" si="3"/>
        <v>0</v>
      </c>
      <c r="F141" s="110"/>
      <c r="G141" s="54"/>
      <c r="H141" s="36"/>
      <c r="I141" s="36"/>
      <c r="J141" s="36"/>
      <c r="K141" s="36"/>
      <c r="L141" s="36"/>
      <c r="M141" s="36"/>
    </row>
    <row r="142" spans="1:13" ht="15">
      <c r="A142" s="105"/>
      <c r="B142" s="105"/>
      <c r="C142" s="106"/>
      <c r="D142" s="107"/>
      <c r="E142" s="109">
        <f t="shared" si="3"/>
        <v>0</v>
      </c>
      <c r="F142" s="110"/>
      <c r="G142" s="54"/>
      <c r="H142" s="36"/>
      <c r="I142" s="36"/>
      <c r="J142" s="36"/>
      <c r="K142" s="36"/>
      <c r="L142" s="36"/>
      <c r="M142" s="36"/>
    </row>
    <row r="143" spans="1:13" ht="22.5" customHeight="1">
      <c r="A143" s="105"/>
      <c r="B143" s="105"/>
      <c r="C143" s="106"/>
      <c r="D143" s="107"/>
      <c r="E143" s="109">
        <f t="shared" si="3"/>
        <v>0</v>
      </c>
      <c r="F143" s="110"/>
      <c r="G143" s="54"/>
      <c r="H143" s="36"/>
      <c r="I143" s="36"/>
      <c r="J143" s="36"/>
      <c r="K143" s="36"/>
      <c r="L143" s="36"/>
      <c r="M143" s="36"/>
    </row>
    <row r="144" spans="1:13" ht="22.5" customHeight="1" thickBot="1">
      <c r="A144" s="77"/>
      <c r="B144" s="77"/>
      <c r="C144" s="124"/>
      <c r="D144" s="114" t="s">
        <v>76</v>
      </c>
      <c r="E144" s="125">
        <f>SUM(E134:F143)</f>
        <v>0</v>
      </c>
      <c r="F144" s="126"/>
      <c r="G144" s="46"/>
      <c r="H144" s="36"/>
      <c r="I144" s="36"/>
      <c r="J144" s="36"/>
      <c r="K144" s="36"/>
      <c r="L144" s="36"/>
      <c r="M144" s="36"/>
    </row>
    <row r="145" spans="1:13" ht="22.5" customHeight="1">
      <c r="A145" s="127"/>
      <c r="B145" s="127"/>
      <c r="C145" s="128"/>
      <c r="D145" s="71"/>
      <c r="E145" s="117"/>
      <c r="F145" s="117"/>
      <c r="G145" s="36"/>
      <c r="H145" s="36"/>
      <c r="I145" s="36"/>
      <c r="J145" s="36"/>
      <c r="K145" s="36"/>
      <c r="L145" s="36"/>
      <c r="M145" s="36"/>
    </row>
    <row r="146" spans="1:13" ht="18">
      <c r="A146" s="104" t="s">
        <v>89</v>
      </c>
      <c r="B146" s="104"/>
      <c r="C146" s="104"/>
      <c r="D146" s="104"/>
      <c r="E146" s="104"/>
      <c r="F146" s="104"/>
      <c r="G146" s="36"/>
      <c r="H146" s="36"/>
      <c r="I146" s="36"/>
      <c r="J146" s="36"/>
      <c r="K146" s="36"/>
      <c r="L146" s="36"/>
      <c r="M146" s="36"/>
    </row>
    <row r="147" spans="1:13" ht="15">
      <c r="A147" s="120" t="s">
        <v>90</v>
      </c>
      <c r="B147" s="121"/>
      <c r="C147" s="106">
        <v>200</v>
      </c>
      <c r="D147" s="107">
        <v>15</v>
      </c>
      <c r="E147" s="108">
        <f t="shared" ref="E147:E156" si="4">C147*D147</f>
        <v>3000</v>
      </c>
      <c r="F147" s="108"/>
      <c r="G147" s="54"/>
      <c r="H147" s="36"/>
      <c r="I147" s="36"/>
      <c r="J147" s="36"/>
      <c r="K147" s="36"/>
      <c r="L147" s="36"/>
      <c r="M147" s="36"/>
    </row>
    <row r="148" spans="1:13" ht="15">
      <c r="A148" s="105" t="s">
        <v>91</v>
      </c>
      <c r="B148" s="105"/>
      <c r="C148" s="106">
        <v>500</v>
      </c>
      <c r="D148" s="107">
        <v>5</v>
      </c>
      <c r="E148" s="109">
        <f t="shared" si="4"/>
        <v>2500</v>
      </c>
      <c r="F148" s="110"/>
      <c r="G148" s="54"/>
      <c r="H148" s="36"/>
      <c r="I148" s="36"/>
      <c r="J148" s="36"/>
      <c r="K148" s="36"/>
      <c r="L148" s="36"/>
      <c r="M148" s="36"/>
    </row>
    <row r="149" spans="1:13" ht="15">
      <c r="A149" s="122" t="s">
        <v>92</v>
      </c>
      <c r="B149" s="123"/>
      <c r="C149" s="106">
        <v>300</v>
      </c>
      <c r="D149" s="107">
        <v>10</v>
      </c>
      <c r="E149" s="109">
        <f t="shared" si="4"/>
        <v>3000</v>
      </c>
      <c r="F149" s="110"/>
      <c r="G149" s="54"/>
      <c r="H149" s="36"/>
      <c r="I149" s="36"/>
      <c r="J149" s="36"/>
      <c r="K149" s="36"/>
      <c r="L149" s="36"/>
      <c r="M149" s="36"/>
    </row>
    <row r="150" spans="1:13" ht="15">
      <c r="A150" s="105" t="s">
        <v>93</v>
      </c>
      <c r="B150" s="105"/>
      <c r="C150" s="106">
        <v>2500</v>
      </c>
      <c r="D150" s="107">
        <v>1</v>
      </c>
      <c r="E150" s="109">
        <f t="shared" si="4"/>
        <v>2500</v>
      </c>
      <c r="F150" s="110"/>
      <c r="G150" s="54"/>
      <c r="H150" s="36"/>
      <c r="I150" s="36"/>
      <c r="J150" s="36"/>
      <c r="K150" s="36"/>
      <c r="L150" s="36"/>
      <c r="M150" s="36"/>
    </row>
    <row r="151" spans="1:13" ht="15">
      <c r="A151" s="105"/>
      <c r="B151" s="105"/>
      <c r="C151" s="106"/>
      <c r="D151" s="107"/>
      <c r="E151" s="109">
        <f t="shared" si="4"/>
        <v>0</v>
      </c>
      <c r="F151" s="110"/>
      <c r="G151" s="54"/>
      <c r="H151" s="36"/>
      <c r="I151" s="36"/>
      <c r="J151" s="36"/>
      <c r="K151" s="36"/>
      <c r="L151" s="36"/>
      <c r="M151" s="36"/>
    </row>
    <row r="152" spans="1:13" ht="15">
      <c r="A152" s="105"/>
      <c r="B152" s="105"/>
      <c r="C152" s="106"/>
      <c r="D152" s="107"/>
      <c r="E152" s="109">
        <f t="shared" si="4"/>
        <v>0</v>
      </c>
      <c r="F152" s="110"/>
      <c r="G152" s="54"/>
      <c r="H152" s="36"/>
      <c r="I152" s="36"/>
      <c r="J152" s="36"/>
      <c r="K152" s="36"/>
      <c r="L152" s="36"/>
      <c r="M152" s="36"/>
    </row>
    <row r="153" spans="1:13" ht="15">
      <c r="A153" s="105"/>
      <c r="B153" s="105"/>
      <c r="C153" s="106"/>
      <c r="D153" s="107"/>
      <c r="E153" s="109">
        <f t="shared" si="4"/>
        <v>0</v>
      </c>
      <c r="F153" s="110"/>
      <c r="G153" s="54"/>
      <c r="H153" s="36"/>
      <c r="I153" s="36"/>
      <c r="J153" s="36"/>
      <c r="K153" s="36"/>
      <c r="L153" s="36"/>
      <c r="M153" s="36"/>
    </row>
    <row r="154" spans="1:13" ht="15">
      <c r="A154" s="105"/>
      <c r="B154" s="105"/>
      <c r="C154" s="106"/>
      <c r="D154" s="107"/>
      <c r="E154" s="109">
        <f t="shared" si="4"/>
        <v>0</v>
      </c>
      <c r="F154" s="110"/>
      <c r="G154" s="54"/>
      <c r="H154" s="36"/>
      <c r="I154" s="36"/>
      <c r="J154" s="36"/>
      <c r="K154" s="36"/>
      <c r="L154" s="36"/>
      <c r="M154" s="36"/>
    </row>
    <row r="155" spans="1:13" ht="15">
      <c r="A155" s="105"/>
      <c r="B155" s="105"/>
      <c r="C155" s="106"/>
      <c r="D155" s="107"/>
      <c r="E155" s="109">
        <f t="shared" si="4"/>
        <v>0</v>
      </c>
      <c r="F155" s="110"/>
      <c r="G155" s="54"/>
      <c r="H155" s="36"/>
      <c r="I155" s="36"/>
      <c r="J155" s="36"/>
      <c r="K155" s="36"/>
      <c r="L155" s="36"/>
      <c r="M155" s="36"/>
    </row>
    <row r="156" spans="1:13" ht="22.5" customHeight="1">
      <c r="A156" s="105"/>
      <c r="B156" s="105"/>
      <c r="C156" s="106"/>
      <c r="D156" s="107"/>
      <c r="E156" s="109">
        <f t="shared" si="4"/>
        <v>0</v>
      </c>
      <c r="F156" s="110"/>
      <c r="G156" s="54"/>
      <c r="H156" s="36"/>
      <c r="I156" s="36"/>
      <c r="J156" s="36"/>
      <c r="K156" s="36"/>
      <c r="L156" s="36"/>
      <c r="M156" s="36"/>
    </row>
    <row r="157" spans="1:13" ht="22.5" customHeight="1" thickBot="1">
      <c r="A157" s="77"/>
      <c r="B157" s="77"/>
      <c r="C157" s="124"/>
      <c r="D157" s="114" t="s">
        <v>76</v>
      </c>
      <c r="E157" s="125">
        <f>SUM(E147:F156)</f>
        <v>11000</v>
      </c>
      <c r="F157" s="126"/>
      <c r="G157" s="46"/>
      <c r="H157" s="36"/>
      <c r="I157" s="36"/>
      <c r="J157" s="36"/>
      <c r="K157" s="36"/>
      <c r="L157" s="36"/>
      <c r="M157" s="36"/>
    </row>
    <row r="158" spans="1:13" ht="22.5" customHeight="1" thickBot="1">
      <c r="A158" s="127"/>
      <c r="B158" s="127"/>
      <c r="C158" s="128"/>
      <c r="D158" s="36"/>
      <c r="E158" s="131"/>
      <c r="F158" s="131"/>
      <c r="G158" s="36"/>
      <c r="H158" s="36"/>
      <c r="I158" s="36"/>
      <c r="J158" s="36"/>
      <c r="K158" s="36"/>
      <c r="L158" s="36"/>
      <c r="M158" s="36"/>
    </row>
    <row r="159" spans="1:13" ht="22.5" customHeight="1" thickBot="1">
      <c r="A159" s="127"/>
      <c r="B159" s="127"/>
      <c r="C159" s="128"/>
      <c r="D159" s="132" t="s">
        <v>94</v>
      </c>
      <c r="E159" s="133">
        <f>SUM(E157,E144,E131,E118,E105,)</f>
        <v>26280</v>
      </c>
      <c r="F159" s="134"/>
      <c r="G159" s="46"/>
      <c r="H159" s="36"/>
      <c r="I159" s="36"/>
      <c r="J159" s="36"/>
      <c r="K159" s="36"/>
      <c r="L159" s="36"/>
      <c r="M159" s="36"/>
    </row>
    <row r="160" spans="1:13" ht="22.5" customHeight="1">
      <c r="A160" s="127"/>
      <c r="B160" s="127"/>
      <c r="C160" s="128"/>
      <c r="D160" s="36"/>
      <c r="E160" s="117"/>
      <c r="F160" s="117"/>
      <c r="G160" s="36"/>
      <c r="H160" s="36"/>
      <c r="I160" s="36"/>
      <c r="J160" s="36"/>
      <c r="K160" s="36"/>
      <c r="L160" s="36"/>
      <c r="M160" s="36"/>
    </row>
    <row r="161" spans="1:13" ht="47.1" customHeight="1" thickBot="1">
      <c r="A161" s="10" t="s">
        <v>95</v>
      </c>
      <c r="B161" s="10"/>
      <c r="C161" s="10"/>
      <c r="D161" s="10"/>
      <c r="E161" s="10"/>
      <c r="F161" s="10"/>
      <c r="G161" s="36"/>
      <c r="H161" s="36"/>
      <c r="I161" s="36"/>
      <c r="J161" s="36"/>
      <c r="K161" s="36"/>
      <c r="L161" s="36"/>
      <c r="M161" s="36"/>
    </row>
    <row r="162" spans="1:13" ht="144" customHeight="1" thickBot="1">
      <c r="A162" s="81" t="s">
        <v>96</v>
      </c>
      <c r="B162" s="82"/>
      <c r="C162" s="82"/>
      <c r="D162" s="82"/>
      <c r="E162" s="82"/>
      <c r="F162" s="83"/>
      <c r="G162" s="46"/>
      <c r="H162" s="36"/>
      <c r="I162" s="36"/>
      <c r="J162" s="36"/>
      <c r="K162" s="36"/>
      <c r="L162" s="36"/>
      <c r="M162" s="36"/>
    </row>
    <row r="163" spans="1:13" ht="15">
      <c r="A163" s="78"/>
      <c r="B163" s="78"/>
      <c r="C163" s="78"/>
      <c r="D163" s="78"/>
      <c r="E163" s="78"/>
      <c r="F163" s="78"/>
      <c r="G163" s="36"/>
      <c r="H163" s="36"/>
      <c r="I163" s="36"/>
      <c r="J163" s="36"/>
      <c r="K163" s="36"/>
      <c r="L163" s="36"/>
      <c r="M163" s="36"/>
    </row>
    <row r="164" spans="1:13" ht="30.75" customHeight="1" thickBot="1">
      <c r="A164" s="10" t="s">
        <v>97</v>
      </c>
      <c r="B164" s="10"/>
      <c r="C164" s="10"/>
      <c r="D164" s="10"/>
      <c r="E164" s="10"/>
      <c r="F164" s="10"/>
      <c r="G164" s="36"/>
      <c r="H164" s="36"/>
      <c r="I164" s="36"/>
      <c r="J164" s="36"/>
      <c r="K164" s="36"/>
      <c r="L164" s="36"/>
      <c r="M164" s="36"/>
    </row>
    <row r="165" spans="1:13" ht="219" customHeight="1" thickBot="1">
      <c r="A165" s="81" t="s">
        <v>98</v>
      </c>
      <c r="B165" s="82"/>
      <c r="C165" s="82"/>
      <c r="D165" s="82"/>
      <c r="E165" s="82"/>
      <c r="F165" s="83"/>
      <c r="G165" s="46"/>
      <c r="H165" s="36"/>
      <c r="I165" s="36"/>
      <c r="J165" s="36"/>
      <c r="K165" s="36"/>
      <c r="L165" s="36"/>
      <c r="M165" s="36"/>
    </row>
    <row r="166" spans="1:13" ht="15">
      <c r="A166" s="78"/>
      <c r="B166" s="78"/>
      <c r="C166" s="78"/>
      <c r="D166" s="78"/>
      <c r="E166" s="78"/>
      <c r="F166" s="78"/>
      <c r="G166" s="36"/>
      <c r="H166" s="36"/>
      <c r="I166" s="36"/>
      <c r="J166" s="36"/>
      <c r="K166" s="36"/>
      <c r="L166" s="36"/>
      <c r="M166" s="36"/>
    </row>
    <row r="167" spans="1:13" ht="15">
      <c r="A167" s="36"/>
      <c r="B167" s="36"/>
      <c r="C167" s="36"/>
      <c r="D167" s="36"/>
      <c r="E167" s="36"/>
      <c r="F167" s="36"/>
      <c r="G167" s="36"/>
      <c r="H167" s="36"/>
      <c r="I167" s="36"/>
      <c r="J167" s="36"/>
      <c r="K167" s="36"/>
      <c r="L167" s="36"/>
      <c r="M167" s="36"/>
    </row>
    <row r="168" spans="1:13" ht="24.95">
      <c r="A168" s="135" t="s">
        <v>99</v>
      </c>
      <c r="B168" s="135"/>
      <c r="C168" s="135"/>
      <c r="D168" s="135"/>
      <c r="E168" s="135"/>
      <c r="F168" s="135"/>
      <c r="G168" s="135"/>
      <c r="H168" s="36"/>
      <c r="I168" s="36"/>
      <c r="J168" s="36"/>
      <c r="K168" s="36"/>
      <c r="L168" s="36"/>
      <c r="M168" s="36"/>
    </row>
    <row r="169" spans="1:13" ht="15">
      <c r="A169" s="35"/>
      <c r="B169" s="35"/>
      <c r="C169" s="35"/>
      <c r="D169" s="35"/>
      <c r="E169" s="35"/>
      <c r="F169" s="35"/>
      <c r="G169" s="36"/>
      <c r="H169" s="36"/>
      <c r="I169" s="36"/>
      <c r="J169" s="36"/>
      <c r="K169" s="36"/>
      <c r="L169" s="36"/>
      <c r="M169" s="36"/>
    </row>
    <row r="170" spans="1:13" ht="45.95" customHeight="1" thickBot="1">
      <c r="A170" s="10" t="s">
        <v>100</v>
      </c>
      <c r="B170" s="10"/>
      <c r="C170" s="10"/>
      <c r="D170" s="10"/>
      <c r="E170" s="10"/>
      <c r="F170" s="10"/>
      <c r="G170" s="36"/>
      <c r="H170" s="36"/>
      <c r="I170" s="36"/>
      <c r="J170" s="36"/>
      <c r="K170" s="36"/>
      <c r="L170" s="36"/>
      <c r="M170" s="36"/>
    </row>
    <row r="171" spans="1:13" ht="267.95" customHeight="1" thickBot="1">
      <c r="A171" s="81" t="s">
        <v>101</v>
      </c>
      <c r="B171" s="82"/>
      <c r="C171" s="82"/>
      <c r="D171" s="82"/>
      <c r="E171" s="82"/>
      <c r="F171" s="83"/>
      <c r="G171" s="46"/>
      <c r="H171" s="36"/>
      <c r="I171" s="36"/>
      <c r="J171" s="36"/>
      <c r="K171" s="36"/>
      <c r="L171" s="36"/>
      <c r="M171" s="36"/>
    </row>
    <row r="172" spans="1:13" ht="21" customHeight="1">
      <c r="A172" s="78"/>
      <c r="B172" s="78"/>
      <c r="C172" s="78"/>
      <c r="D172" s="78"/>
      <c r="E172" s="78"/>
      <c r="F172" s="78"/>
      <c r="G172" s="36"/>
      <c r="H172" s="36"/>
      <c r="I172" s="36"/>
      <c r="J172" s="36"/>
      <c r="K172" s="36"/>
      <c r="L172" s="36"/>
      <c r="M172" s="36"/>
    </row>
    <row r="173" spans="1:13" ht="25.5" customHeight="1" thickBot="1">
      <c r="A173" s="10" t="s">
        <v>97</v>
      </c>
      <c r="B173" s="10"/>
      <c r="C173" s="10"/>
      <c r="D173" s="10"/>
      <c r="E173" s="10"/>
      <c r="F173" s="10"/>
      <c r="G173" s="36"/>
      <c r="H173" s="36"/>
      <c r="I173" s="36"/>
      <c r="J173" s="36"/>
      <c r="K173" s="36"/>
      <c r="L173" s="36"/>
      <c r="M173" s="36"/>
    </row>
    <row r="174" spans="1:13" ht="29.1" customHeight="1" thickBot="1">
      <c r="A174" s="81" t="s">
        <v>102</v>
      </c>
      <c r="B174" s="82"/>
      <c r="C174" s="82"/>
      <c r="D174" s="82"/>
      <c r="E174" s="82"/>
      <c r="F174" s="83"/>
      <c r="G174" s="46"/>
      <c r="H174" s="36"/>
      <c r="I174" s="36"/>
      <c r="J174" s="36"/>
      <c r="K174" s="36"/>
      <c r="L174" s="36"/>
      <c r="M174" s="36"/>
    </row>
    <row r="175" spans="1:13" ht="15">
      <c r="A175" s="78"/>
      <c r="B175" s="78"/>
      <c r="C175" s="78"/>
      <c r="D175" s="78"/>
      <c r="E175" s="78"/>
      <c r="F175" s="78"/>
      <c r="G175" s="36"/>
      <c r="H175" s="36"/>
      <c r="I175" s="36"/>
      <c r="J175" s="36"/>
      <c r="K175" s="36"/>
      <c r="L175" s="36"/>
      <c r="M175" s="36"/>
    </row>
    <row r="176" spans="1:13" ht="36" customHeight="1">
      <c r="A176" s="11" t="s">
        <v>103</v>
      </c>
      <c r="B176" s="11"/>
      <c r="C176" s="11"/>
      <c r="D176" s="11"/>
      <c r="E176" s="11"/>
      <c r="F176" s="11"/>
      <c r="G176" s="36"/>
      <c r="H176" s="36"/>
      <c r="I176" s="36"/>
      <c r="J176" s="36"/>
      <c r="K176" s="36"/>
      <c r="L176" s="36"/>
      <c r="M176" s="36"/>
    </row>
    <row r="177" spans="1:13" ht="36" customHeight="1">
      <c r="A177" s="7"/>
      <c r="B177" s="7"/>
      <c r="C177" s="7"/>
      <c r="D177" s="7"/>
      <c r="E177" s="7"/>
      <c r="F177" s="7"/>
      <c r="G177" s="36"/>
      <c r="H177" s="36"/>
      <c r="I177" s="36"/>
      <c r="J177" s="36"/>
      <c r="K177" s="36"/>
      <c r="L177" s="36"/>
      <c r="M177" s="36"/>
    </row>
    <row r="178" spans="1:13" ht="36" customHeight="1">
      <c r="A178" s="7"/>
      <c r="B178" s="7"/>
      <c r="C178" s="7"/>
      <c r="D178" s="7"/>
      <c r="E178" s="7"/>
      <c r="F178" s="7"/>
      <c r="G178" s="36"/>
      <c r="H178" s="36"/>
      <c r="I178" s="36"/>
      <c r="J178" s="36"/>
      <c r="K178" s="36"/>
      <c r="L178" s="36"/>
      <c r="M178" s="36"/>
    </row>
    <row r="179" spans="1:13" ht="36" customHeight="1" thickBot="1">
      <c r="A179" s="8"/>
      <c r="B179" s="8"/>
      <c r="C179" s="8"/>
      <c r="D179" s="8"/>
      <c r="E179" s="8"/>
      <c r="F179" s="8"/>
      <c r="G179" s="36"/>
      <c r="H179" s="36"/>
      <c r="I179" s="36"/>
      <c r="J179" s="36"/>
      <c r="K179" s="36"/>
      <c r="L179" s="36"/>
      <c r="M179" s="36"/>
    </row>
    <row r="180" spans="1:13" ht="24.95" customHeight="1" thickBot="1">
      <c r="A180" s="81" t="s">
        <v>47</v>
      </c>
      <c r="B180" s="82"/>
      <c r="C180" s="82"/>
      <c r="D180" s="82"/>
      <c r="E180" s="82"/>
      <c r="F180" s="83"/>
      <c r="G180" s="46"/>
      <c r="H180" s="36"/>
      <c r="I180" s="36"/>
      <c r="J180" s="36"/>
      <c r="K180" s="36"/>
      <c r="L180" s="36"/>
      <c r="M180" s="36"/>
    </row>
    <row r="181" spans="1:13" ht="15">
      <c r="A181" s="78"/>
      <c r="B181" s="78"/>
      <c r="C181" s="78"/>
      <c r="D181" s="78"/>
      <c r="E181" s="78"/>
      <c r="F181" s="78"/>
      <c r="G181" s="36"/>
      <c r="H181" s="36"/>
      <c r="I181" s="36"/>
      <c r="J181" s="36"/>
      <c r="K181" s="36"/>
      <c r="L181" s="36"/>
      <c r="M181" s="36"/>
    </row>
    <row r="182" spans="1:13" ht="15">
      <c r="A182" s="36"/>
      <c r="B182" s="36"/>
      <c r="C182" s="36"/>
      <c r="D182" s="36"/>
      <c r="E182" s="36"/>
      <c r="F182" s="36"/>
      <c r="G182" s="36"/>
      <c r="H182" s="36"/>
      <c r="I182" s="36"/>
      <c r="J182" s="36"/>
      <c r="K182" s="36"/>
      <c r="L182" s="36"/>
      <c r="M182" s="36"/>
    </row>
    <row r="183" spans="1:13" ht="24.95">
      <c r="A183" s="135" t="s">
        <v>104</v>
      </c>
      <c r="B183" s="135"/>
      <c r="C183" s="135"/>
      <c r="D183" s="135"/>
      <c r="E183" s="135"/>
      <c r="F183" s="135"/>
      <c r="G183" s="36"/>
      <c r="H183" s="36"/>
      <c r="I183" s="36"/>
      <c r="J183" s="36"/>
      <c r="K183" s="36"/>
      <c r="L183" s="36"/>
      <c r="M183" s="36"/>
    </row>
    <row r="184" spans="1:13" ht="15">
      <c r="A184" s="36"/>
      <c r="B184" s="36"/>
      <c r="C184" s="36"/>
      <c r="D184" s="36"/>
      <c r="E184" s="36"/>
      <c r="F184" s="36"/>
      <c r="G184" s="36"/>
      <c r="H184" s="36"/>
      <c r="I184" s="36"/>
      <c r="J184" s="36"/>
      <c r="K184" s="36"/>
      <c r="L184" s="36"/>
      <c r="M184" s="36"/>
    </row>
    <row r="185" spans="1:13" ht="54.75" customHeight="1">
      <c r="A185" s="93" t="s">
        <v>105</v>
      </c>
      <c r="B185" s="93"/>
      <c r="C185" s="93"/>
      <c r="D185" s="93"/>
      <c r="E185" s="93"/>
      <c r="F185" s="93"/>
      <c r="G185" s="36"/>
      <c r="H185" s="36"/>
      <c r="I185" s="36"/>
      <c r="J185" s="36"/>
      <c r="K185" s="36"/>
      <c r="L185" s="36"/>
      <c r="M185" s="36"/>
    </row>
    <row r="186" spans="1:13" ht="15">
      <c r="A186" s="36"/>
      <c r="B186" s="36"/>
      <c r="C186" s="36"/>
      <c r="D186" s="36"/>
      <c r="E186" s="36"/>
      <c r="F186" s="36"/>
      <c r="G186" s="36"/>
      <c r="H186" s="36"/>
      <c r="I186" s="36"/>
      <c r="J186" s="36"/>
      <c r="K186" s="36"/>
      <c r="L186" s="36"/>
      <c r="M186" s="36"/>
    </row>
    <row r="187" spans="1:13" ht="15.95" thickBot="1">
      <c r="A187" s="136" t="s">
        <v>106</v>
      </c>
      <c r="B187" s="136"/>
      <c r="C187" s="136"/>
      <c r="D187" s="136"/>
      <c r="E187" s="136"/>
      <c r="F187" s="136"/>
      <c r="G187" s="36"/>
      <c r="H187" s="36"/>
      <c r="I187" s="36"/>
      <c r="J187" s="36"/>
      <c r="K187" s="36"/>
      <c r="L187" s="36"/>
      <c r="M187" s="36"/>
    </row>
    <row r="188" spans="1:13" ht="74.099999999999994" customHeight="1" thickBot="1">
      <c r="A188" s="81" t="s">
        <v>107</v>
      </c>
      <c r="B188" s="82"/>
      <c r="C188" s="82"/>
      <c r="D188" s="82"/>
      <c r="E188" s="82"/>
      <c r="F188" s="83"/>
      <c r="G188" s="46"/>
      <c r="H188" s="36"/>
      <c r="I188" s="36"/>
      <c r="J188" s="36"/>
      <c r="K188" s="36"/>
      <c r="L188" s="36"/>
      <c r="M188" s="36"/>
    </row>
    <row r="189" spans="1:13" ht="15">
      <c r="A189" s="78"/>
      <c r="B189" s="78"/>
      <c r="C189" s="78"/>
      <c r="D189" s="78"/>
      <c r="E189" s="78"/>
      <c r="F189" s="78"/>
      <c r="G189" s="36"/>
      <c r="H189" s="36"/>
      <c r="I189" s="36"/>
      <c r="J189" s="36"/>
      <c r="K189" s="36"/>
      <c r="L189" s="36"/>
      <c r="M189" s="36"/>
    </row>
    <row r="190" spans="1:13" ht="15.95" thickBot="1">
      <c r="A190" s="136" t="s">
        <v>108</v>
      </c>
      <c r="B190" s="136"/>
      <c r="C190" s="136"/>
      <c r="D190" s="136"/>
      <c r="E190" s="136"/>
      <c r="F190" s="136"/>
      <c r="G190" s="36"/>
      <c r="H190" s="36"/>
      <c r="I190" s="36"/>
      <c r="J190" s="36"/>
      <c r="K190" s="36"/>
      <c r="L190" s="36"/>
      <c r="M190" s="36"/>
    </row>
    <row r="191" spans="1:13" ht="189" customHeight="1" thickBot="1">
      <c r="A191" s="81" t="s">
        <v>109</v>
      </c>
      <c r="B191" s="82"/>
      <c r="C191" s="82"/>
      <c r="D191" s="82"/>
      <c r="E191" s="82"/>
      <c r="F191" s="83"/>
      <c r="G191" s="46"/>
      <c r="H191" s="36"/>
      <c r="I191" s="36"/>
      <c r="J191" s="36"/>
      <c r="K191" s="36"/>
      <c r="L191" s="36"/>
      <c r="M191" s="36"/>
    </row>
    <row r="192" spans="1:13" ht="15">
      <c r="A192" s="78"/>
      <c r="B192" s="78"/>
      <c r="C192" s="78"/>
      <c r="D192" s="78"/>
      <c r="E192" s="78"/>
      <c r="F192" s="78"/>
      <c r="G192" s="36"/>
      <c r="H192" s="36"/>
      <c r="I192" s="36"/>
      <c r="J192" s="36"/>
      <c r="K192" s="36"/>
      <c r="L192" s="36"/>
      <c r="M192" s="36"/>
    </row>
  </sheetData>
  <sheetProtection password="90AD" sheet="1" objects="1" scenarios="1" formatCells="0" formatRows="0" insertHyperlinks="0"/>
  <mergeCells count="227">
    <mergeCell ref="A1:F1"/>
    <mergeCell ref="A2:F2"/>
    <mergeCell ref="A11:G11"/>
    <mergeCell ref="A13:B13"/>
    <mergeCell ref="C13:F13"/>
    <mergeCell ref="A14:B14"/>
    <mergeCell ref="A15:B15"/>
    <mergeCell ref="E15:F15"/>
    <mergeCell ref="A4:F10"/>
    <mergeCell ref="A16:B17"/>
    <mergeCell ref="C16:D17"/>
    <mergeCell ref="A20:G20"/>
    <mergeCell ref="A22:B22"/>
    <mergeCell ref="A23:B23"/>
    <mergeCell ref="C23:D23"/>
    <mergeCell ref="A24:B24"/>
    <mergeCell ref="C24:D24"/>
    <mergeCell ref="A25:B25"/>
    <mergeCell ref="C25:D25"/>
    <mergeCell ref="A26:B26"/>
    <mergeCell ref="C26:D26"/>
    <mergeCell ref="A27:B27"/>
    <mergeCell ref="C27:D27"/>
    <mergeCell ref="A29:B29"/>
    <mergeCell ref="A30:B30"/>
    <mergeCell ref="C30:D30"/>
    <mergeCell ref="A31:B31"/>
    <mergeCell ref="C31:D31"/>
    <mergeCell ref="A32:B32"/>
    <mergeCell ref="C32:D32"/>
    <mergeCell ref="A33:B33"/>
    <mergeCell ref="C33:D33"/>
    <mergeCell ref="A34:B34"/>
    <mergeCell ref="C34:D34"/>
    <mergeCell ref="A36:B36"/>
    <mergeCell ref="C36:D36"/>
    <mergeCell ref="C37:D37"/>
    <mergeCell ref="C38:D38"/>
    <mergeCell ref="C39:D39"/>
    <mergeCell ref="C40:D40"/>
    <mergeCell ref="A42:B42"/>
    <mergeCell ref="A43:B43"/>
    <mergeCell ref="C43:D43"/>
    <mergeCell ref="A44:B44"/>
    <mergeCell ref="C44:D44"/>
    <mergeCell ref="A45:B45"/>
    <mergeCell ref="C45:D45"/>
    <mergeCell ref="A48:G48"/>
    <mergeCell ref="A50:F50"/>
    <mergeCell ref="A51:F51"/>
    <mergeCell ref="A53:F53"/>
    <mergeCell ref="A54:F54"/>
    <mergeCell ref="A56:F56"/>
    <mergeCell ref="A57:F57"/>
    <mergeCell ref="A59:F59"/>
    <mergeCell ref="A60:F60"/>
    <mergeCell ref="C77:D77"/>
    <mergeCell ref="E77:F77"/>
    <mergeCell ref="A78:B78"/>
    <mergeCell ref="C78:D78"/>
    <mergeCell ref="E78:F78"/>
    <mergeCell ref="A79:B79"/>
    <mergeCell ref="C79:D79"/>
    <mergeCell ref="E79:F79"/>
    <mergeCell ref="A63:F63"/>
    <mergeCell ref="A65:F65"/>
    <mergeCell ref="A66:F66"/>
    <mergeCell ref="A69:G69"/>
    <mergeCell ref="A71:F71"/>
    <mergeCell ref="A74:F74"/>
    <mergeCell ref="A76:B76"/>
    <mergeCell ref="C76:D76"/>
    <mergeCell ref="E76:F76"/>
    <mergeCell ref="A80:B80"/>
    <mergeCell ref="C80:D80"/>
    <mergeCell ref="E80:F80"/>
    <mergeCell ref="A81:B81"/>
    <mergeCell ref="E81:F81"/>
    <mergeCell ref="A82:B82"/>
    <mergeCell ref="C82:D82"/>
    <mergeCell ref="E82:F82"/>
    <mergeCell ref="C81:D81"/>
    <mergeCell ref="A83:B83"/>
    <mergeCell ref="C83:D83"/>
    <mergeCell ref="E83:F83"/>
    <mergeCell ref="A84:B84"/>
    <mergeCell ref="C84:D84"/>
    <mergeCell ref="E84:F84"/>
    <mergeCell ref="A85:B85"/>
    <mergeCell ref="C85:D85"/>
    <mergeCell ref="E85:F85"/>
    <mergeCell ref="A86:B86"/>
    <mergeCell ref="C86:D86"/>
    <mergeCell ref="E86:F86"/>
    <mergeCell ref="A87:B87"/>
    <mergeCell ref="C87:D87"/>
    <mergeCell ref="E87:F87"/>
    <mergeCell ref="A90:F90"/>
    <mergeCell ref="A92:B92"/>
    <mergeCell ref="E92:F92"/>
    <mergeCell ref="A94:F94"/>
    <mergeCell ref="A95:B95"/>
    <mergeCell ref="E95:F95"/>
    <mergeCell ref="A96:B96"/>
    <mergeCell ref="E96:F96"/>
    <mergeCell ref="A97:B97"/>
    <mergeCell ref="E97:F97"/>
    <mergeCell ref="A98:B98"/>
    <mergeCell ref="E98:F98"/>
    <mergeCell ref="A99:B99"/>
    <mergeCell ref="E99:F99"/>
    <mergeCell ref="A100:B100"/>
    <mergeCell ref="E100:F100"/>
    <mergeCell ref="A101:B101"/>
    <mergeCell ref="E101:F101"/>
    <mergeCell ref="A102:B102"/>
    <mergeCell ref="E102:F102"/>
    <mergeCell ref="A103:B103"/>
    <mergeCell ref="E103:F103"/>
    <mergeCell ref="A104:B104"/>
    <mergeCell ref="E104:F104"/>
    <mergeCell ref="E105:F105"/>
    <mergeCell ref="A107:F107"/>
    <mergeCell ref="A108:B108"/>
    <mergeCell ref="E108:F108"/>
    <mergeCell ref="A109:B109"/>
    <mergeCell ref="E109:F109"/>
    <mergeCell ref="A110:B110"/>
    <mergeCell ref="E110:F110"/>
    <mergeCell ref="A111:B111"/>
    <mergeCell ref="E111:F111"/>
    <mergeCell ref="A112:B112"/>
    <mergeCell ref="E112:F112"/>
    <mergeCell ref="A113:B113"/>
    <mergeCell ref="E113:F113"/>
    <mergeCell ref="A114:B114"/>
    <mergeCell ref="E114:F114"/>
    <mergeCell ref="A115:B115"/>
    <mergeCell ref="E115:F115"/>
    <mergeCell ref="A116:B116"/>
    <mergeCell ref="E116:F116"/>
    <mergeCell ref="E117:F117"/>
    <mergeCell ref="E118:F118"/>
    <mergeCell ref="A120:F120"/>
    <mergeCell ref="A121:B121"/>
    <mergeCell ref="E121:F121"/>
    <mergeCell ref="A122:B122"/>
    <mergeCell ref="A117:B117"/>
    <mergeCell ref="A123:B123"/>
    <mergeCell ref="E123:F123"/>
    <mergeCell ref="A124:B124"/>
    <mergeCell ref="E124:F124"/>
    <mergeCell ref="A125:B125"/>
    <mergeCell ref="E125:F125"/>
    <mergeCell ref="A126:B126"/>
    <mergeCell ref="E126:F126"/>
    <mergeCell ref="A127:B127"/>
    <mergeCell ref="E127:F127"/>
    <mergeCell ref="A128:B128"/>
    <mergeCell ref="E128:F128"/>
    <mergeCell ref="A129:B129"/>
    <mergeCell ref="E129:F129"/>
    <mergeCell ref="A130:B130"/>
    <mergeCell ref="E130:F130"/>
    <mergeCell ref="E131:F131"/>
    <mergeCell ref="A133:F133"/>
    <mergeCell ref="A134:B134"/>
    <mergeCell ref="E134:F134"/>
    <mergeCell ref="A135:B135"/>
    <mergeCell ref="E135:F135"/>
    <mergeCell ref="A136:B136"/>
    <mergeCell ref="E136:F136"/>
    <mergeCell ref="A137:B137"/>
    <mergeCell ref="E137:F137"/>
    <mergeCell ref="A138:B138"/>
    <mergeCell ref="E138:F138"/>
    <mergeCell ref="A139:B139"/>
    <mergeCell ref="E139:F139"/>
    <mergeCell ref="A140:B140"/>
    <mergeCell ref="E140:F140"/>
    <mergeCell ref="A141:B141"/>
    <mergeCell ref="E141:F141"/>
    <mergeCell ref="A142:B142"/>
    <mergeCell ref="E142:F142"/>
    <mergeCell ref="A143:B143"/>
    <mergeCell ref="E143:F143"/>
    <mergeCell ref="E144:F144"/>
    <mergeCell ref="E152:F152"/>
    <mergeCell ref="A153:B153"/>
    <mergeCell ref="E153:F153"/>
    <mergeCell ref="A154:B154"/>
    <mergeCell ref="E154:F154"/>
    <mergeCell ref="A155:B155"/>
    <mergeCell ref="E155:F155"/>
    <mergeCell ref="A146:F146"/>
    <mergeCell ref="A147:B147"/>
    <mergeCell ref="E147:F147"/>
    <mergeCell ref="A148:B148"/>
    <mergeCell ref="E148:F148"/>
    <mergeCell ref="A149:B149"/>
    <mergeCell ref="E149:F149"/>
    <mergeCell ref="A150:B150"/>
    <mergeCell ref="E150:F150"/>
    <mergeCell ref="A177:F179"/>
    <mergeCell ref="A191:F191"/>
    <mergeCell ref="A62:F62"/>
    <mergeCell ref="A171:F171"/>
    <mergeCell ref="A173:F173"/>
    <mergeCell ref="A174:F174"/>
    <mergeCell ref="A176:F176"/>
    <mergeCell ref="A180:F180"/>
    <mergeCell ref="A185:F185"/>
    <mergeCell ref="A187:F187"/>
    <mergeCell ref="A188:F188"/>
    <mergeCell ref="A190:F190"/>
    <mergeCell ref="A156:B156"/>
    <mergeCell ref="E156:F156"/>
    <mergeCell ref="E157:F157"/>
    <mergeCell ref="E159:F159"/>
    <mergeCell ref="A161:F161"/>
    <mergeCell ref="A162:F162"/>
    <mergeCell ref="A164:F164"/>
    <mergeCell ref="A165:F165"/>
    <mergeCell ref="A170:F170"/>
    <mergeCell ref="A151:B151"/>
    <mergeCell ref="E151:F151"/>
    <mergeCell ref="A152:B152"/>
  </mergeCells>
  <hyperlinks>
    <hyperlink ref="A4:F10" r:id="rId1" display="Please upload this completed application and supporting documentation by 11:59pm, November 11, 2012 to the SSC website. Click here to access the webpage. The committee will be voting on project funding on 11/30/12. Funding will be made available at the en" xr:uid="{00000000-0004-0000-0000-000000000000}"/>
    <hyperlink ref="A176:F176" r:id="rId2" display="Please estimate the greenhouse gas impact this project will have, if applicable. Use the University of Illinois at Urbana-Champaign Energy Management website to determine the cost of energy on campus and the following chart to determine GHG emissions:" xr:uid="{00000000-0004-0000-0000-000001000000}"/>
    <hyperlink ref="C25" r:id="rId3" xr:uid="{00000000-0004-0000-0000-000002000000}"/>
    <hyperlink ref="F37" r:id="rId4" xr:uid="{00000000-0004-0000-0000-000003000000}"/>
    <hyperlink ref="F38" r:id="rId5" xr:uid="{00000000-0004-0000-0000-000004000000}"/>
    <hyperlink ref="F39" r:id="rId6" xr:uid="{00000000-0004-0000-0000-000005000000}"/>
    <hyperlink ref="C33" r:id="rId7" display="aneptune@illinois.edu" xr:uid="{00000000-0004-0000-0000-000006000000}"/>
  </hyperlinks>
  <pageMargins left="0.75" right="0.75" top="1" bottom="1" header="0.5" footer="0.5"/>
  <pageSetup orientation="portrait" horizontalDpi="4294967292" verticalDpi="4294967292"/>
  <drawing r:id="rId8"/>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3a4e9902-0fe0-4fc0-bc3e-2f7ee15b302c">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3008281C04845448BB7FBA6A1B41A74C" ma:contentTypeVersion="16" ma:contentTypeDescription="Create a new document." ma:contentTypeScope="" ma:versionID="ae6b86c258ca19772aeb545b086c9205">
  <xsd:schema xmlns:xsd="http://www.w3.org/2001/XMLSchema" xmlns:xs="http://www.w3.org/2001/XMLSchema" xmlns:p="http://schemas.microsoft.com/office/2006/metadata/properties" xmlns:ns2="3a4e9902-0fe0-4fc0-bc3e-2f7ee15b302c" xmlns:ns3="601c975d-f7cf-469f-bc86-88adfdad3821" targetNamespace="http://schemas.microsoft.com/office/2006/metadata/properties" ma:root="true" ma:fieldsID="fd59297a06c8f3897030084a2eae6ad3" ns2:_="" ns3:_="">
    <xsd:import namespace="3a4e9902-0fe0-4fc0-bc3e-2f7ee15b302c"/>
    <xsd:import namespace="601c975d-f7cf-469f-bc86-88adfdad382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2:MediaServiceOCR" minOccurs="0"/>
                <xsd:element ref="ns2:MediaServiceGenerationTime" minOccurs="0"/>
                <xsd:element ref="ns2:MediaServiceEventHashCode" minOccurs="0"/>
                <xsd:element ref="ns2:MediaServiceDateTaken" minOccurs="0"/>
                <xsd:element ref="ns2:MediaServiceObjectDetectorVersions" minOccurs="0"/>
                <xsd:element ref="ns2:MediaServiceLocation"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a4e9902-0fe0-4fc0-bc3e-2f7ee15b302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576e6ad8-52fe-412f-a0b9-03ea580b6293"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LengthInSeconds" ma:index="23"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01c975d-f7cf-469f-bc86-88adfdad382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39F9F65-09E2-48F1-880B-75E9328F2CC9}"/>
</file>

<file path=customXml/itemProps2.xml><?xml version="1.0" encoding="utf-8"?>
<ds:datastoreItem xmlns:ds="http://schemas.openxmlformats.org/officeDocument/2006/customXml" ds:itemID="{7AA927DD-F840-4DD8-B9A9-BAA3F0DDC90C}"/>
</file>

<file path=customXml/itemProps3.xml><?xml version="1.0" encoding="utf-8"?>
<ds:datastoreItem xmlns:ds="http://schemas.openxmlformats.org/officeDocument/2006/customXml" ds:itemID="{655C4728-83F7-490D-98F2-46BAFCC92E5F}"/>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Beverage, McKenzie</dc:creator>
  <cp:keywords/>
  <dc:description/>
  <cp:lastModifiedBy>Maurer, Helen</cp:lastModifiedBy>
  <cp:revision/>
  <dcterms:created xsi:type="dcterms:W3CDTF">2012-10-24T18:55:14Z</dcterms:created>
  <dcterms:modified xsi:type="dcterms:W3CDTF">2024-08-08T17:36:16Z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0x0101003008281C04845448BB7FBA6A1B41A74C</vt:lpwstr>
  </property>
  <property fmtid="{D5CDD505-2E9C-101B-9397-08002B2CF9AE}" pid="3" name="MediaServiceImageTags">
    <vt:lpwstr/>
  </property>
</Properties>
</file>