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hmaurer2\Documents\"/>
    </mc:Choice>
  </mc:AlternateContent>
  <xr:revisionPtr revIDLastSave="0" documentId="8_{53B501DA-DA0E-4283-8240-9CA1E67F5B04}" xr6:coauthVersionLast="47" xr6:coauthVersionMax="47" xr10:uidLastSave="{00000000-0000-0000-0000-000000000000}"/>
  <bookViews>
    <workbookView xWindow="-120" yWindow="-120" windowWidth="29040" windowHeight="15720" xr2:uid="{00000000-000D-0000-FFFF-FFFF00000000}"/>
  </bookViews>
  <sheets>
    <sheet name="Semester Project Report" sheetId="1" r:id="rId1"/>
  </sheets>
  <definedNames>
    <definedName name="_xlnm.Print_Area" localSheetId="0">'Semester Project Report'!$B$1:$H$112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 l="1"/>
  <c r="G110" i="1" l="1"/>
  <c r="G109" i="1"/>
  <c r="G108" i="1"/>
  <c r="G107" i="1"/>
  <c r="G106" i="1"/>
  <c r="G105" i="1"/>
  <c r="G104" i="1"/>
  <c r="G103" i="1"/>
  <c r="G102" i="1"/>
  <c r="G101" i="1"/>
  <c r="G96" i="1"/>
  <c r="G95" i="1"/>
  <c r="G94" i="1"/>
  <c r="G93" i="1"/>
  <c r="G92" i="1"/>
  <c r="G91" i="1"/>
  <c r="G74" i="1"/>
  <c r="G75" i="1"/>
  <c r="G76" i="1"/>
  <c r="G77" i="1"/>
  <c r="G78" i="1"/>
  <c r="G79" i="1"/>
  <c r="G80" i="1"/>
  <c r="G81" i="1"/>
  <c r="G82" i="1"/>
  <c r="G68" i="1"/>
  <c r="G67" i="1"/>
  <c r="G66" i="1"/>
  <c r="G65" i="1"/>
  <c r="G64" i="1"/>
  <c r="G63" i="1"/>
  <c r="G62" i="1"/>
  <c r="G61" i="1"/>
  <c r="G60" i="1"/>
  <c r="G59" i="1"/>
  <c r="G69" i="1" l="1"/>
  <c r="G48" i="1"/>
  <c r="G49" i="1"/>
  <c r="G50" i="1"/>
  <c r="G51" i="1"/>
  <c r="G52" i="1"/>
  <c r="G53" i="1"/>
  <c r="G54" i="1"/>
  <c r="G46" i="1"/>
  <c r="G47" i="1"/>
  <c r="G111" i="1" l="1"/>
  <c r="G97" i="1"/>
  <c r="G83" i="1"/>
  <c r="G55" i="1"/>
  <c r="G112" i="1" l="1"/>
</calcChain>
</file>

<file path=xl/sharedStrings.xml><?xml version="1.0" encoding="utf-8"?>
<sst xmlns="http://schemas.openxmlformats.org/spreadsheetml/2006/main" count="55" uniqueCount="47">
  <si>
    <t>Task</t>
  </si>
  <si>
    <t>Item</t>
  </si>
  <si>
    <t>Equipment &amp; Construction Costs</t>
  </si>
  <si>
    <t>Publicity &amp; Communication</t>
  </si>
  <si>
    <t>Personnel &amp; Wages</t>
  </si>
  <si>
    <t>General Supplies &amp; Other</t>
  </si>
  <si>
    <t>Illinois Facilities and Services (F&amp;S) Division Budget Items</t>
  </si>
  <si>
    <t>GENERAL PROJECT INFORMATION</t>
  </si>
  <si>
    <t>Project Title:</t>
  </si>
  <si>
    <t>SCOPE &amp; SCHEDULE</t>
  </si>
  <si>
    <t>Date of This Application Submission:</t>
  </si>
  <si>
    <t>SSC Budget and Timeline Form - Semester Project Report</t>
  </si>
  <si>
    <t>Expected Date of Project Completion:</t>
  </si>
  <si>
    <t>(&lt;*Awards are valid for 2 years from award date unless there is an approved Scope Change on file.)</t>
  </si>
  <si>
    <t>% Complete</t>
  </si>
  <si>
    <t>Start 
Date</t>
  </si>
  <si>
    <t>EXPENSES</t>
  </si>
  <si>
    <t>Total Spent</t>
  </si>
  <si>
    <t>TOTAL EXPENSES FOR CURRENT PERIOD</t>
  </si>
  <si>
    <t>Original Award Date (or Semester/Year)*:</t>
  </si>
  <si>
    <t>&lt;**This field autopopulates based on your expense entries below. Do not edit.</t>
  </si>
  <si>
    <t>Remaining Unspent Funds in Award***:</t>
  </si>
  <si>
    <t>&lt;***NOTE: The SSC will rescind remaining funds from completed and expired awards.</t>
  </si>
  <si>
    <t>Total Expenses This Period**:</t>
  </si>
  <si>
    <t>Total Amount of Award (Including Any Budget Increases Associated with Approved Scope Changes):</t>
  </si>
  <si>
    <t xml:space="preserve">List all expenditures from this award made since the last submitted semester project report. You can combine recurring similar expenses into one summed entry. Note that your expenses should reflect those that were approved in the original budget (or approved Scope Change). Insert additional rows if necessary. </t>
  </si>
  <si>
    <t>End 
Date (or estimated)</t>
  </si>
  <si>
    <t xml:space="preserve">Referencing the project's original tasks and schedule (or revised tasks and/or schedule via approved Scope Change), detail the progress you have made on the project since your last semester report.  Include start and end dates and % complete). Include the required semester project reports and the required final project report. Be as detailed as possible so that the SSC can fully evaluate the progress of this project. Insert additional rows if necessary. </t>
  </si>
  <si>
    <t>Equipment &amp; Construction Costs Subtotal</t>
  </si>
  <si>
    <t xml:space="preserve"> Publicity &amp; Communication Subtotal</t>
  </si>
  <si>
    <t>Personnel &amp; Wages Subtotal</t>
  </si>
  <si>
    <t>General Supplies &amp; Other Subtotal</t>
  </si>
  <si>
    <t>Illinois Facilities and Services (F&amp;S) Division Budget Subtotal</t>
  </si>
  <si>
    <r>
      <t xml:space="preserve">The </t>
    </r>
    <r>
      <rPr>
        <b/>
        <sz val="14"/>
        <color rgb="FF000000"/>
        <rFont val="Calibri"/>
        <family val="2"/>
      </rPr>
      <t>SSC Budget and Timeline Form - Semester Project Report</t>
    </r>
    <r>
      <rPr>
        <sz val="14"/>
        <color indexed="8"/>
        <rFont val="Calibri"/>
        <family val="2"/>
      </rPr>
      <t xml:space="preserve"> must be completed and submitted every semester regarless of the original application type</t>
    </r>
    <r>
      <rPr>
        <b/>
        <sz val="14"/>
        <color rgb="FF000000"/>
        <rFont val="Calibri"/>
        <family val="2"/>
      </rPr>
      <t>.</t>
    </r>
    <r>
      <rPr>
        <sz val="14"/>
        <color indexed="8"/>
        <rFont val="Calibri"/>
        <family val="2"/>
      </rPr>
      <t xml:space="preserve">  This form requires a list of updated project timelines and milestones and a detailed list of expenditures by category since the last submitted Semester Progress Report. 
If you have questions, please email the SSC at Sustainability-Committee@illinois.edu.</t>
    </r>
  </si>
  <si>
    <t>Enhancing Water Quality Through Appropriate Woodchip Mulch and Phosphorus Filter Pairing</t>
  </si>
  <si>
    <t>Materials and chemical acquisition for experiment</t>
  </si>
  <si>
    <t>Purchase materials for laboratory setup</t>
  </si>
  <si>
    <t>Construction of laboratory setup</t>
  </si>
  <si>
    <t>Laboratory investigation</t>
  </si>
  <si>
    <t xml:space="preserve">Analysis and results </t>
  </si>
  <si>
    <t>Project dissemination/paper writing</t>
  </si>
  <si>
    <t>Laboratory and scientific supplies</t>
  </si>
  <si>
    <t xml:space="preserve">Undergraduate student hourly wage </t>
  </si>
  <si>
    <t>General service facilities</t>
  </si>
  <si>
    <t>Testing and analysis service for water characterization</t>
  </si>
  <si>
    <t>Postage/Postal charge for shipping of materials</t>
  </si>
  <si>
    <t xml:space="preserve">Nutrient sample analysis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</si>
</sst>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18"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
      <b/>
      <sz val="14"/>
      <color theme="0"/>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
      <left style="thin">
        <color indexed="64"/>
      </left>
      <right/>
      <top style="medium">
        <color auto="1"/>
      </top>
      <bottom style="thin">
        <color indexed="64"/>
      </bottom>
      <diagonal/>
    </border>
    <border>
      <left/>
      <right style="medium">
        <color auto="1"/>
      </right>
      <top style="medium">
        <color auto="1"/>
      </top>
      <bottom style="thin">
        <color indexed="64"/>
      </bottom>
      <diagonal/>
    </border>
  </borders>
  <cellStyleXfs count="2">
    <xf numFmtId="0" fontId="0" fillId="0" borderId="0"/>
    <xf numFmtId="44" fontId="10" fillId="0" borderId="0" applyFont="0" applyFill="0" applyBorder="0" applyAlignment="0" applyProtection="0"/>
  </cellStyleXfs>
  <cellXfs count="114">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0" fontId="0" fillId="6" borderId="2" xfId="0" applyFill="1" applyBorder="1"/>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0" fillId="0" borderId="11" xfId="0" applyBorder="1"/>
    <xf numFmtId="0" fontId="5" fillId="2" borderId="11" xfId="0" applyFont="1" applyFill="1" applyBorder="1" applyAlignment="1">
      <alignment horizontal="center" vertical="center"/>
    </xf>
    <xf numFmtId="0" fontId="5" fillId="9" borderId="33" xfId="0" applyFont="1" applyFill="1" applyBorder="1" applyAlignment="1">
      <alignment horizontal="center" vertical="center" wrapText="1"/>
    </xf>
    <xf numFmtId="0" fontId="5" fillId="9" borderId="34" xfId="0" applyFont="1" applyFill="1" applyBorder="1" applyAlignment="1">
      <alignment horizontal="center" vertical="center" wrapText="1"/>
    </xf>
    <xf numFmtId="0" fontId="3" fillId="6" borderId="15" xfId="0" applyFont="1" applyFill="1" applyBorder="1" applyAlignment="1">
      <alignment vertical="center"/>
    </xf>
    <xf numFmtId="0" fontId="16" fillId="6" borderId="2" xfId="0" applyFont="1" applyFill="1" applyBorder="1" applyAlignment="1">
      <alignment vertical="center"/>
    </xf>
    <xf numFmtId="164" fontId="17"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2" fillId="3" borderId="12" xfId="0" applyFont="1" applyFill="1" applyBorder="1" applyAlignment="1" applyProtection="1">
      <alignment vertical="center"/>
      <protection locked="0"/>
    </xf>
    <xf numFmtId="0" fontId="2" fillId="3" borderId="23" xfId="0" applyFont="1" applyFill="1" applyBorder="1" applyAlignment="1" applyProtection="1">
      <alignment vertical="center"/>
      <protection locked="0"/>
    </xf>
    <xf numFmtId="14" fontId="2" fillId="3" borderId="12" xfId="0" applyNumberFormat="1" applyFont="1" applyFill="1" applyBorder="1" applyAlignment="1" applyProtection="1">
      <alignment vertical="center"/>
      <protection locked="0"/>
    </xf>
    <xf numFmtId="14" fontId="2" fillId="3" borderId="19" xfId="0" applyNumberFormat="1" applyFont="1" applyFill="1" applyBorder="1" applyAlignment="1" applyProtection="1">
      <alignment vertical="center"/>
      <protection locked="0"/>
    </xf>
    <xf numFmtId="0" fontId="2" fillId="3" borderId="19" xfId="0" applyFont="1" applyFill="1" applyBorder="1" applyAlignment="1" applyProtection="1">
      <alignment vertical="center"/>
      <protection locked="0"/>
    </xf>
    <xf numFmtId="14" fontId="2" fillId="3" borderId="29" xfId="0" applyNumberFormat="1" applyFont="1" applyFill="1" applyBorder="1" applyAlignment="1" applyProtection="1">
      <alignment vertical="center"/>
      <protection locked="0"/>
    </xf>
    <xf numFmtId="0" fontId="2" fillId="3" borderId="24" xfId="0" applyFont="1" applyFill="1" applyBorder="1" applyAlignment="1" applyProtection="1">
      <alignment vertical="center"/>
      <protection locked="0"/>
    </xf>
    <xf numFmtId="0" fontId="11" fillId="6" borderId="6" xfId="0" applyFont="1" applyFill="1" applyBorder="1" applyAlignment="1">
      <alignment vertical="top" wrapText="1"/>
    </xf>
    <xf numFmtId="0" fontId="11" fillId="6" borderId="0" xfId="0" applyFont="1" applyFill="1" applyAlignment="1">
      <alignment vertical="top" wrapText="1"/>
    </xf>
    <xf numFmtId="0" fontId="11" fillId="6" borderId="2" xfId="0" applyFont="1" applyFill="1" applyBorder="1" applyAlignment="1">
      <alignment vertical="top"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10" fontId="2" fillId="3" borderId="30" xfId="0" applyNumberFormat="1" applyFont="1" applyFill="1" applyBorder="1" applyAlignment="1" applyProtection="1">
      <alignment vertical="center"/>
      <protection locked="0"/>
    </xf>
    <xf numFmtId="10" fontId="2" fillId="3" borderId="19" xfId="0" applyNumberFormat="1" applyFont="1" applyFill="1" applyBorder="1" applyAlignment="1" applyProtection="1">
      <alignment vertical="center"/>
      <protection locked="0"/>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6" xfId="0" applyFont="1" applyFill="1" applyBorder="1" applyAlignment="1">
      <alignment horizontal="right" vertical="center"/>
    </xf>
    <xf numFmtId="0" fontId="15" fillId="9" borderId="31" xfId="0" applyFont="1" applyFill="1" applyBorder="1" applyAlignment="1">
      <alignment horizontal="right" vertical="center"/>
    </xf>
    <xf numFmtId="0" fontId="15" fillId="9" borderId="32" xfId="0" applyFont="1" applyFill="1" applyBorder="1" applyAlignment="1">
      <alignment horizontal="right" vertical="center"/>
    </xf>
    <xf numFmtId="0" fontId="15" fillId="9" borderId="37" xfId="0" applyFont="1" applyFill="1" applyBorder="1" applyAlignment="1">
      <alignment horizontal="right" vertical="center"/>
    </xf>
    <xf numFmtId="14" fontId="2"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14" fillId="0" borderId="21"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10" xfId="0" applyFont="1" applyBorder="1" applyAlignment="1">
      <alignment horizontal="center" vertical="center" wrapText="1"/>
    </xf>
    <xf numFmtId="0" fontId="14" fillId="9" borderId="25" xfId="0" applyFont="1" applyFill="1" applyBorder="1" applyAlignment="1">
      <alignment horizontal="center" vertical="center"/>
    </xf>
    <xf numFmtId="0" fontId="14" fillId="9" borderId="35" xfId="0" applyFont="1" applyFill="1" applyBorder="1" applyAlignment="1">
      <alignment horizontal="center" vertical="center"/>
    </xf>
    <xf numFmtId="0" fontId="14" fillId="9" borderId="27" xfId="0" applyFont="1" applyFill="1" applyBorder="1" applyAlignment="1">
      <alignment horizontal="center" vertical="center"/>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xf numFmtId="164" fontId="2" fillId="3" borderId="9" xfId="0" applyNumberFormat="1" applyFont="1" applyFill="1" applyBorder="1" applyAlignment="1">
      <alignment horizontal="right" vertical="center"/>
    </xf>
    <xf numFmtId="164" fontId="2" fillId="3" borderId="22"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28" xfId="0" applyNumberFormat="1" applyFont="1" applyFill="1" applyBorder="1" applyAlignment="1">
      <alignment horizontal="right" vertical="center"/>
    </xf>
    <xf numFmtId="0" fontId="14" fillId="9" borderId="38" xfId="0" applyFont="1" applyFill="1" applyBorder="1" applyAlignment="1">
      <alignment horizontal="center" vertical="center"/>
    </xf>
    <xf numFmtId="0" fontId="14" fillId="9" borderId="39" xfId="0" applyFont="1" applyFill="1" applyBorder="1" applyAlignment="1">
      <alignment horizontal="center" vertical="center"/>
    </xf>
    <xf numFmtId="0" fontId="14" fillId="9" borderId="17" xfId="0" applyFont="1" applyFill="1" applyBorder="1" applyAlignment="1">
      <alignment horizontal="center" vertical="center"/>
    </xf>
    <xf numFmtId="0" fontId="14" fillId="9" borderId="20"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2" fillId="6" borderId="8"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26" xfId="0" applyFont="1" applyFill="1" applyBorder="1" applyAlignment="1">
      <alignment horizontal="center" vertical="center"/>
    </xf>
    <xf numFmtId="0" fontId="0" fillId="3" borderId="25" xfId="0" applyFill="1" applyBorder="1" applyAlignment="1">
      <alignment horizontal="center" wrapText="1"/>
    </xf>
    <xf numFmtId="0" fontId="0" fillId="3" borderId="35" xfId="0" applyFill="1" applyBorder="1" applyAlignment="1">
      <alignment horizontal="center" wrapText="1"/>
    </xf>
    <xf numFmtId="0" fontId="0" fillId="3" borderId="27" xfId="0" applyFill="1" applyBorder="1" applyAlignment="1">
      <alignment horizontal="center" wrapText="1"/>
    </xf>
    <xf numFmtId="0" fontId="0" fillId="3" borderId="21" xfId="0" applyFill="1" applyBorder="1" applyAlignment="1">
      <alignment horizontal="center" wrapText="1"/>
    </xf>
    <xf numFmtId="0" fontId="0" fillId="3" borderId="36" xfId="0" applyFill="1" applyBorder="1" applyAlignment="1">
      <alignment horizontal="center" wrapText="1"/>
    </xf>
    <xf numFmtId="0" fontId="0" fillId="3" borderId="10" xfId="0" applyFill="1" applyBorder="1" applyAlignment="1">
      <alignment horizontal="center" wrapText="1"/>
    </xf>
    <xf numFmtId="0" fontId="0" fillId="3" borderId="31" xfId="0" applyFill="1" applyBorder="1" applyAlignment="1">
      <alignment horizontal="center" wrapText="1"/>
    </xf>
    <xf numFmtId="0" fontId="0" fillId="3" borderId="32" xfId="0" applyFill="1" applyBorder="1" applyAlignment="1">
      <alignment horizontal="center" wrapText="1"/>
    </xf>
    <xf numFmtId="0" fontId="0" fillId="3" borderId="37" xfId="0"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5</xdr:col>
      <xdr:colOff>202406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53"/>
  <sheetViews>
    <sheetView tabSelected="1" zoomScaleNormal="100" workbookViewId="0">
      <selection activeCell="K16" sqref="K16"/>
    </sheetView>
  </sheetViews>
  <sheetFormatPr defaultColWidth="8.85546875" defaultRowHeight="15" x14ac:dyDescent="0.25"/>
  <cols>
    <col min="2" max="2" width="2.7109375" customWidth="1"/>
    <col min="3" max="3" width="38.28515625" customWidth="1"/>
    <col min="4" max="4" width="14.140625" customWidth="1"/>
    <col min="5" max="5" width="14.42578125" customWidth="1"/>
    <col min="6" max="6" width="15" customWidth="1"/>
    <col min="7" max="7" width="15.42578125" customWidth="1"/>
    <col min="8" max="8" width="13.5703125" customWidth="1"/>
    <col min="9" max="9" width="9.140625"/>
  </cols>
  <sheetData>
    <row r="1" spans="2:8" ht="86.25" customHeight="1" x14ac:dyDescent="0.25">
      <c r="C1" s="4"/>
      <c r="D1" s="4"/>
      <c r="E1" s="4"/>
      <c r="F1" s="4"/>
      <c r="G1" s="4"/>
      <c r="H1" s="4"/>
    </row>
    <row r="2" spans="2:8" ht="26.25" x14ac:dyDescent="0.4">
      <c r="C2" s="80" t="s">
        <v>11</v>
      </c>
      <c r="D2" s="80"/>
      <c r="E2" s="80"/>
      <c r="F2" s="80"/>
      <c r="G2" s="80"/>
      <c r="H2" s="80"/>
    </row>
    <row r="3" spans="2:8" ht="10.5" customHeight="1" thickBot="1" x14ac:dyDescent="0.3">
      <c r="C3" s="1"/>
      <c r="D3" s="1"/>
      <c r="E3" s="1"/>
      <c r="F3" s="1"/>
      <c r="G3" s="1"/>
      <c r="H3" s="1"/>
    </row>
    <row r="4" spans="2:8" ht="15.75" customHeight="1" x14ac:dyDescent="0.25">
      <c r="B4" s="81" t="s">
        <v>33</v>
      </c>
      <c r="C4" s="82"/>
      <c r="D4" s="82"/>
      <c r="E4" s="82"/>
      <c r="F4" s="82"/>
      <c r="G4" s="82"/>
      <c r="H4" s="83"/>
    </row>
    <row r="5" spans="2:8" ht="15.75" customHeight="1" x14ac:dyDescent="0.25">
      <c r="B5" s="84"/>
      <c r="C5" s="85"/>
      <c r="D5" s="85"/>
      <c r="E5" s="85"/>
      <c r="F5" s="85"/>
      <c r="G5" s="85"/>
      <c r="H5" s="86"/>
    </row>
    <row r="6" spans="2:8" ht="15.75" customHeight="1" x14ac:dyDescent="0.25">
      <c r="B6" s="84"/>
      <c r="C6" s="85"/>
      <c r="D6" s="85"/>
      <c r="E6" s="85"/>
      <c r="F6" s="85"/>
      <c r="G6" s="85"/>
      <c r="H6" s="86"/>
    </row>
    <row r="7" spans="2:8" ht="15.75" customHeight="1" x14ac:dyDescent="0.25">
      <c r="B7" s="84"/>
      <c r="C7" s="85"/>
      <c r="D7" s="85"/>
      <c r="E7" s="85"/>
      <c r="F7" s="85"/>
      <c r="G7" s="85"/>
      <c r="H7" s="86"/>
    </row>
    <row r="8" spans="2:8" ht="15.75" customHeight="1" x14ac:dyDescent="0.25">
      <c r="B8" s="84"/>
      <c r="C8" s="85"/>
      <c r="D8" s="85"/>
      <c r="E8" s="85"/>
      <c r="F8" s="85"/>
      <c r="G8" s="85"/>
      <c r="H8" s="86"/>
    </row>
    <row r="9" spans="2:8" ht="15.75" customHeight="1" x14ac:dyDescent="0.25">
      <c r="B9" s="84"/>
      <c r="C9" s="85"/>
      <c r="D9" s="85"/>
      <c r="E9" s="85"/>
      <c r="F9" s="85"/>
      <c r="G9" s="85"/>
      <c r="H9" s="86"/>
    </row>
    <row r="10" spans="2:8" ht="16.5" customHeight="1" thickBot="1" x14ac:dyDescent="0.3">
      <c r="B10" s="87"/>
      <c r="C10" s="88"/>
      <c r="D10" s="88"/>
      <c r="E10" s="88"/>
      <c r="F10" s="88"/>
      <c r="G10" s="88"/>
      <c r="H10" s="89"/>
    </row>
    <row r="11" spans="2:8" ht="16.5" customHeight="1" thickBot="1" x14ac:dyDescent="0.3">
      <c r="C11" s="5"/>
      <c r="D11" s="5"/>
      <c r="E11" s="5"/>
      <c r="F11" s="5"/>
      <c r="G11" s="5"/>
      <c r="H11" s="5"/>
    </row>
    <row r="12" spans="2:8" ht="27" thickBot="1" x14ac:dyDescent="0.3">
      <c r="B12" s="90" t="s">
        <v>7</v>
      </c>
      <c r="C12" s="91"/>
      <c r="D12" s="91"/>
      <c r="E12" s="91"/>
      <c r="F12" s="91"/>
      <c r="G12" s="91"/>
      <c r="H12" s="92"/>
    </row>
    <row r="13" spans="2:8" ht="8.25" customHeight="1" thickBot="1" x14ac:dyDescent="0.3">
      <c r="B13" s="10"/>
      <c r="C13" s="11"/>
      <c r="D13" s="11"/>
      <c r="E13" s="12"/>
      <c r="F13" s="12"/>
      <c r="G13" s="12"/>
      <c r="H13" s="27"/>
    </row>
    <row r="14" spans="2:8" ht="21" customHeight="1" x14ac:dyDescent="0.25">
      <c r="B14" s="13"/>
      <c r="C14" s="98" t="s">
        <v>8</v>
      </c>
      <c r="D14" s="99"/>
      <c r="E14" s="52" t="s">
        <v>34</v>
      </c>
      <c r="F14" s="53"/>
      <c r="G14" s="54"/>
      <c r="H14" s="28"/>
    </row>
    <row r="15" spans="2:8" ht="21" customHeight="1" thickBot="1" x14ac:dyDescent="0.3">
      <c r="B15" s="13"/>
      <c r="C15" s="98"/>
      <c r="D15" s="99"/>
      <c r="E15" s="55"/>
      <c r="F15" s="56"/>
      <c r="G15" s="57"/>
      <c r="H15" s="28"/>
    </row>
    <row r="16" spans="2:8" ht="48" customHeight="1" thickBot="1" x14ac:dyDescent="0.3">
      <c r="B16" s="13"/>
      <c r="C16" s="98" t="s">
        <v>19</v>
      </c>
      <c r="D16" s="99"/>
      <c r="E16" s="9">
        <v>45217</v>
      </c>
      <c r="F16" s="100" t="s">
        <v>13</v>
      </c>
      <c r="G16" s="101"/>
      <c r="H16" s="18"/>
    </row>
    <row r="17" spans="2:8" ht="57" customHeight="1" thickBot="1" x14ac:dyDescent="0.3">
      <c r="B17" s="13"/>
      <c r="C17" s="58" t="s">
        <v>24</v>
      </c>
      <c r="D17" s="59"/>
      <c r="E17" s="8">
        <v>9925</v>
      </c>
      <c r="F17" s="38"/>
      <c r="G17" s="39"/>
      <c r="H17" s="40"/>
    </row>
    <row r="18" spans="2:8" ht="34.5" customHeight="1" thickBot="1" x14ac:dyDescent="0.3">
      <c r="B18" s="13"/>
      <c r="C18" s="58" t="s">
        <v>23</v>
      </c>
      <c r="D18" s="59"/>
      <c r="E18" s="29">
        <f>E17-E19</f>
        <v>1981.7200000000003</v>
      </c>
      <c r="F18" s="66" t="s">
        <v>20</v>
      </c>
      <c r="G18" s="67"/>
      <c r="H18" s="68"/>
    </row>
    <row r="19" spans="2:8" ht="34.5" customHeight="1" thickBot="1" x14ac:dyDescent="0.3">
      <c r="B19" s="13"/>
      <c r="C19" s="98" t="s">
        <v>21</v>
      </c>
      <c r="D19" s="99"/>
      <c r="E19" s="8">
        <v>7943.28</v>
      </c>
      <c r="F19" s="66" t="s">
        <v>22</v>
      </c>
      <c r="G19" s="67"/>
      <c r="H19" s="68"/>
    </row>
    <row r="20" spans="2:8" ht="25.5" customHeight="1" thickBot="1" x14ac:dyDescent="0.3">
      <c r="B20" s="13"/>
      <c r="C20" s="98" t="s">
        <v>12</v>
      </c>
      <c r="D20" s="99"/>
      <c r="E20" s="9">
        <v>45935</v>
      </c>
      <c r="F20" s="38"/>
      <c r="G20" s="39"/>
      <c r="H20" s="40"/>
    </row>
    <row r="21" spans="2:8" ht="30" customHeight="1" thickBot="1" x14ac:dyDescent="0.3">
      <c r="B21" s="13"/>
      <c r="C21" s="58" t="s">
        <v>10</v>
      </c>
      <c r="D21" s="59"/>
      <c r="E21" s="30">
        <v>45698</v>
      </c>
      <c r="F21" s="38"/>
      <c r="G21" s="39"/>
      <c r="H21" s="40"/>
    </row>
    <row r="22" spans="2:8" ht="8.25" customHeight="1" x14ac:dyDescent="0.25">
      <c r="B22" s="13"/>
      <c r="C22" s="14"/>
      <c r="D22" s="19"/>
      <c r="E22" s="20"/>
      <c r="F22" s="19"/>
      <c r="G22" s="20"/>
      <c r="H22" s="21"/>
    </row>
    <row r="23" spans="2:8" ht="7.5" customHeight="1" thickBot="1" x14ac:dyDescent="0.3">
      <c r="B23" s="15"/>
      <c r="C23" s="16"/>
      <c r="D23" s="16"/>
      <c r="E23" s="17"/>
      <c r="F23" s="17"/>
      <c r="G23" s="17"/>
      <c r="H23" s="22"/>
    </row>
    <row r="24" spans="2:8" ht="11.25" customHeight="1" x14ac:dyDescent="0.25">
      <c r="B24" s="23"/>
      <c r="C24" s="23"/>
      <c r="D24" s="23"/>
      <c r="E24" s="23"/>
      <c r="F24" s="23"/>
      <c r="G24" s="23"/>
      <c r="H24" s="23"/>
    </row>
    <row r="25" spans="2:8" ht="12.75" customHeight="1" thickBot="1" x14ac:dyDescent="0.3">
      <c r="B25" s="41"/>
      <c r="C25" s="42"/>
      <c r="D25" s="42"/>
      <c r="E25" s="43"/>
      <c r="F25" s="43"/>
      <c r="G25" s="43"/>
      <c r="H25" s="43"/>
    </row>
    <row r="26" spans="2:8" ht="27" thickBot="1" x14ac:dyDescent="0.3">
      <c r="B26" s="90" t="s">
        <v>9</v>
      </c>
      <c r="C26" s="91"/>
      <c r="D26" s="91"/>
      <c r="E26" s="91"/>
      <c r="F26" s="91"/>
      <c r="G26" s="91"/>
      <c r="H26" s="92"/>
    </row>
    <row r="27" spans="2:8" ht="100.5" customHeight="1" thickBot="1" x14ac:dyDescent="0.3">
      <c r="B27" s="93" t="s">
        <v>27</v>
      </c>
      <c r="C27" s="94"/>
      <c r="D27" s="94"/>
      <c r="E27" s="94"/>
      <c r="F27" s="94"/>
      <c r="G27" s="94"/>
      <c r="H27" s="95"/>
    </row>
    <row r="28" spans="2:8" ht="69.75" customHeight="1" thickBot="1" x14ac:dyDescent="0.3">
      <c r="B28" s="102" t="s">
        <v>0</v>
      </c>
      <c r="C28" s="103"/>
      <c r="D28" s="103"/>
      <c r="E28" s="104"/>
      <c r="F28" s="25" t="s">
        <v>15</v>
      </c>
      <c r="G28" s="25" t="s">
        <v>26</v>
      </c>
      <c r="H28" s="26" t="s">
        <v>14</v>
      </c>
    </row>
    <row r="29" spans="2:8" ht="15.75" x14ac:dyDescent="0.25">
      <c r="B29" s="105" t="s">
        <v>35</v>
      </c>
      <c r="C29" s="106"/>
      <c r="D29" s="106"/>
      <c r="E29" s="107"/>
      <c r="F29" s="36">
        <v>45292</v>
      </c>
      <c r="G29" s="36">
        <v>45337</v>
      </c>
      <c r="H29" s="44">
        <v>1</v>
      </c>
    </row>
    <row r="30" spans="2:8" ht="16.5" customHeight="1" x14ac:dyDescent="0.25">
      <c r="B30" s="108" t="s">
        <v>36</v>
      </c>
      <c r="C30" s="109"/>
      <c r="D30" s="109"/>
      <c r="E30" s="110"/>
      <c r="F30" s="33">
        <v>45292</v>
      </c>
      <c r="G30" s="33">
        <v>45337</v>
      </c>
      <c r="H30" s="45">
        <v>1</v>
      </c>
    </row>
    <row r="31" spans="2:8" ht="15.75" x14ac:dyDescent="0.25">
      <c r="B31" s="108" t="s">
        <v>37</v>
      </c>
      <c r="C31" s="109"/>
      <c r="D31" s="109"/>
      <c r="E31" s="110"/>
      <c r="F31" s="33">
        <v>45337</v>
      </c>
      <c r="G31" s="33">
        <v>45432</v>
      </c>
      <c r="H31" s="45">
        <v>1</v>
      </c>
    </row>
    <row r="32" spans="2:8" ht="15.75" x14ac:dyDescent="0.25">
      <c r="B32" s="108" t="s">
        <v>38</v>
      </c>
      <c r="C32" s="109"/>
      <c r="D32" s="109"/>
      <c r="E32" s="110"/>
      <c r="F32" s="33">
        <v>45433</v>
      </c>
      <c r="G32" s="33">
        <v>45716</v>
      </c>
      <c r="H32" s="45">
        <v>0.95</v>
      </c>
    </row>
    <row r="33" spans="2:8" ht="16.5" customHeight="1" x14ac:dyDescent="0.25">
      <c r="B33" s="108" t="s">
        <v>39</v>
      </c>
      <c r="C33" s="109"/>
      <c r="D33" s="109"/>
      <c r="E33" s="110"/>
      <c r="F33" s="33">
        <v>45488</v>
      </c>
      <c r="G33" s="33">
        <v>45731</v>
      </c>
      <c r="H33" s="45">
        <v>0.9</v>
      </c>
    </row>
    <row r="34" spans="2:8" ht="15.75" x14ac:dyDescent="0.25">
      <c r="B34" s="108" t="s">
        <v>40</v>
      </c>
      <c r="C34" s="109"/>
      <c r="D34" s="109"/>
      <c r="E34" s="110"/>
      <c r="F34" s="33">
        <v>45536</v>
      </c>
      <c r="G34" s="33">
        <v>45869</v>
      </c>
      <c r="H34" s="45">
        <v>0.6</v>
      </c>
    </row>
    <row r="35" spans="2:8" ht="15.75" x14ac:dyDescent="0.25">
      <c r="B35" s="108"/>
      <c r="C35" s="109"/>
      <c r="D35" s="109"/>
      <c r="E35" s="110"/>
      <c r="F35" s="31"/>
      <c r="G35" s="33"/>
      <c r="H35" s="34"/>
    </row>
    <row r="36" spans="2:8" ht="15.75" x14ac:dyDescent="0.25">
      <c r="B36" s="108"/>
      <c r="C36" s="109"/>
      <c r="D36" s="109"/>
      <c r="E36" s="110"/>
      <c r="F36" s="31"/>
      <c r="G36" s="33"/>
      <c r="H36" s="34"/>
    </row>
    <row r="37" spans="2:8" ht="15.75" x14ac:dyDescent="0.25">
      <c r="B37" s="108"/>
      <c r="C37" s="109"/>
      <c r="D37" s="109"/>
      <c r="E37" s="110"/>
      <c r="F37" s="31"/>
      <c r="G37" s="31"/>
      <c r="H37" s="35"/>
    </row>
    <row r="38" spans="2:8" ht="15.75" x14ac:dyDescent="0.25">
      <c r="B38" s="108"/>
      <c r="C38" s="109"/>
      <c r="D38" s="109"/>
      <c r="E38" s="110"/>
      <c r="F38" s="31"/>
      <c r="G38" s="31"/>
      <c r="H38" s="35"/>
    </row>
    <row r="39" spans="2:8" ht="16.5" thickBot="1" x14ac:dyDescent="0.3">
      <c r="B39" s="111"/>
      <c r="C39" s="112"/>
      <c r="D39" s="112"/>
      <c r="E39" s="113"/>
      <c r="F39" s="32"/>
      <c r="G39" s="32"/>
      <c r="H39" s="37"/>
    </row>
    <row r="40" spans="2:8" ht="19.5" thickBot="1" x14ac:dyDescent="0.3">
      <c r="B40" s="23"/>
      <c r="C40" s="23"/>
      <c r="D40" s="24"/>
      <c r="E40" s="24"/>
      <c r="F40" s="24"/>
      <c r="G40" s="24"/>
      <c r="H40" s="24"/>
    </row>
    <row r="41" spans="2:8" ht="27" thickBot="1" x14ac:dyDescent="0.3">
      <c r="B41" s="90" t="s">
        <v>16</v>
      </c>
      <c r="C41" s="91"/>
      <c r="D41" s="91"/>
      <c r="E41" s="91"/>
      <c r="F41" s="91"/>
      <c r="G41" s="91"/>
      <c r="H41" s="92"/>
    </row>
    <row r="42" spans="2:8" ht="85.5" customHeight="1" thickBot="1" x14ac:dyDescent="0.3">
      <c r="B42" s="93" t="s">
        <v>25</v>
      </c>
      <c r="C42" s="94"/>
      <c r="D42" s="94"/>
      <c r="E42" s="94"/>
      <c r="F42" s="94"/>
      <c r="G42" s="94"/>
      <c r="H42" s="95"/>
    </row>
    <row r="43" spans="2:8" ht="24" thickBot="1" x14ac:dyDescent="0.3">
      <c r="B43" s="77" t="s">
        <v>2</v>
      </c>
      <c r="C43" s="78"/>
      <c r="D43" s="78"/>
      <c r="E43" s="78"/>
      <c r="F43" s="78"/>
      <c r="G43" s="78"/>
      <c r="H43" s="79"/>
    </row>
    <row r="44" spans="2:8" ht="18.75" x14ac:dyDescent="0.25">
      <c r="B44" s="63" t="s">
        <v>1</v>
      </c>
      <c r="C44" s="64"/>
      <c r="D44" s="64"/>
      <c r="E44" s="64"/>
      <c r="F44" s="65"/>
      <c r="G44" s="75" t="s">
        <v>17</v>
      </c>
      <c r="H44" s="76"/>
    </row>
    <row r="45" spans="2:8" ht="18.75" x14ac:dyDescent="0.25">
      <c r="B45" s="60" t="s">
        <v>41</v>
      </c>
      <c r="C45" s="61"/>
      <c r="D45" s="61"/>
      <c r="E45" s="61"/>
      <c r="F45" s="62"/>
      <c r="G45" s="69">
        <v>94.99</v>
      </c>
      <c r="H45" s="70"/>
    </row>
    <row r="46" spans="2:8" ht="18.75" x14ac:dyDescent="0.25">
      <c r="B46" s="60"/>
      <c r="C46" s="61"/>
      <c r="D46" s="61"/>
      <c r="E46" s="61"/>
      <c r="F46" s="62"/>
      <c r="G46" s="69">
        <f t="shared" ref="G46:G47" si="0">E46*F46</f>
        <v>0</v>
      </c>
      <c r="H46" s="70"/>
    </row>
    <row r="47" spans="2:8" ht="18.75" x14ac:dyDescent="0.25">
      <c r="B47" s="60"/>
      <c r="C47" s="61"/>
      <c r="D47" s="61"/>
      <c r="E47" s="61"/>
      <c r="F47" s="62"/>
      <c r="G47" s="69">
        <f t="shared" si="0"/>
        <v>0</v>
      </c>
      <c r="H47" s="70"/>
    </row>
    <row r="48" spans="2:8" ht="18.75" x14ac:dyDescent="0.25">
      <c r="B48" s="60"/>
      <c r="C48" s="61"/>
      <c r="D48" s="61"/>
      <c r="E48" s="61"/>
      <c r="F48" s="62"/>
      <c r="G48" s="69">
        <f t="shared" ref="G48:G54" si="1">E48*F48</f>
        <v>0</v>
      </c>
      <c r="H48" s="70"/>
    </row>
    <row r="49" spans="2:10" ht="18.75" x14ac:dyDescent="0.25">
      <c r="B49" s="60"/>
      <c r="C49" s="61"/>
      <c r="D49" s="61"/>
      <c r="E49" s="61"/>
      <c r="F49" s="62"/>
      <c r="G49" s="69">
        <f t="shared" si="1"/>
        <v>0</v>
      </c>
      <c r="H49" s="70"/>
    </row>
    <row r="50" spans="2:10" ht="18.75" x14ac:dyDescent="0.25">
      <c r="B50" s="60"/>
      <c r="C50" s="61"/>
      <c r="D50" s="61"/>
      <c r="E50" s="61"/>
      <c r="F50" s="62"/>
      <c r="G50" s="69">
        <f t="shared" si="1"/>
        <v>0</v>
      </c>
      <c r="H50" s="70"/>
    </row>
    <row r="51" spans="2:10" ht="18.75" x14ac:dyDescent="0.25">
      <c r="B51" s="60"/>
      <c r="C51" s="61"/>
      <c r="D51" s="61"/>
      <c r="E51" s="61"/>
      <c r="F51" s="62"/>
      <c r="G51" s="69">
        <f t="shared" si="1"/>
        <v>0</v>
      </c>
      <c r="H51" s="70"/>
    </row>
    <row r="52" spans="2:10" ht="18.75" x14ac:dyDescent="0.25">
      <c r="B52" s="60"/>
      <c r="C52" s="61"/>
      <c r="D52" s="61"/>
      <c r="E52" s="61"/>
      <c r="F52" s="62"/>
      <c r="G52" s="69">
        <f t="shared" si="1"/>
        <v>0</v>
      </c>
      <c r="H52" s="70"/>
    </row>
    <row r="53" spans="2:10" ht="18.75" customHeight="1" x14ac:dyDescent="0.25">
      <c r="B53" s="60"/>
      <c r="C53" s="61"/>
      <c r="D53" s="61"/>
      <c r="E53" s="61"/>
      <c r="F53" s="62"/>
      <c r="G53" s="69">
        <f t="shared" si="1"/>
        <v>0</v>
      </c>
      <c r="H53" s="70"/>
    </row>
    <row r="54" spans="2:10" ht="18.75" x14ac:dyDescent="0.25">
      <c r="B54" s="60"/>
      <c r="C54" s="61"/>
      <c r="D54" s="61"/>
      <c r="E54" s="61"/>
      <c r="F54" s="62"/>
      <c r="G54" s="69">
        <f t="shared" si="1"/>
        <v>0</v>
      </c>
      <c r="H54" s="70"/>
    </row>
    <row r="55" spans="2:10" ht="21.75" thickBot="1" x14ac:dyDescent="0.4">
      <c r="B55" s="49" t="s">
        <v>28</v>
      </c>
      <c r="C55" s="50"/>
      <c r="D55" s="50"/>
      <c r="E55" s="50"/>
      <c r="F55" s="51"/>
      <c r="G55" s="71">
        <f>SUM(G45:H54)</f>
        <v>94.99</v>
      </c>
      <c r="H55" s="72"/>
      <c r="I55" s="2"/>
      <c r="J55" s="2"/>
    </row>
    <row r="56" spans="2:10" ht="12" customHeight="1" thickBot="1" x14ac:dyDescent="0.3">
      <c r="C56" s="1"/>
      <c r="D56" s="1"/>
      <c r="E56" s="1"/>
      <c r="F56" s="6"/>
      <c r="G56" s="3"/>
      <c r="H56" s="3"/>
    </row>
    <row r="57" spans="2:10" ht="24" thickBot="1" x14ac:dyDescent="0.3">
      <c r="B57" s="77" t="s">
        <v>3</v>
      </c>
      <c r="C57" s="78"/>
      <c r="D57" s="78"/>
      <c r="E57" s="78"/>
      <c r="F57" s="78"/>
      <c r="G57" s="78"/>
      <c r="H57" s="79"/>
    </row>
    <row r="58" spans="2:10" ht="18.75" x14ac:dyDescent="0.25">
      <c r="B58" s="63" t="s">
        <v>1</v>
      </c>
      <c r="C58" s="64"/>
      <c r="D58" s="64"/>
      <c r="E58" s="64"/>
      <c r="F58" s="65"/>
      <c r="G58" s="75" t="s">
        <v>17</v>
      </c>
      <c r="H58" s="76"/>
    </row>
    <row r="59" spans="2:10" ht="18.75" x14ac:dyDescent="0.25">
      <c r="B59" s="60"/>
      <c r="C59" s="61"/>
      <c r="D59" s="61"/>
      <c r="E59" s="61"/>
      <c r="F59" s="62"/>
      <c r="G59" s="69">
        <f t="shared" ref="G59:G68" si="2">E59*F59</f>
        <v>0</v>
      </c>
      <c r="H59" s="70"/>
    </row>
    <row r="60" spans="2:10" ht="18.75" x14ac:dyDescent="0.25">
      <c r="B60" s="60"/>
      <c r="C60" s="61"/>
      <c r="D60" s="61"/>
      <c r="E60" s="61"/>
      <c r="F60" s="62"/>
      <c r="G60" s="69">
        <f t="shared" si="2"/>
        <v>0</v>
      </c>
      <c r="H60" s="70"/>
    </row>
    <row r="61" spans="2:10" ht="18.75" x14ac:dyDescent="0.25">
      <c r="B61" s="60"/>
      <c r="C61" s="61"/>
      <c r="D61" s="61"/>
      <c r="E61" s="61"/>
      <c r="F61" s="62"/>
      <c r="G61" s="69">
        <f t="shared" si="2"/>
        <v>0</v>
      </c>
      <c r="H61" s="70"/>
    </row>
    <row r="62" spans="2:10" ht="18.75" x14ac:dyDescent="0.25">
      <c r="B62" s="60"/>
      <c r="C62" s="61"/>
      <c r="D62" s="61"/>
      <c r="E62" s="61"/>
      <c r="F62" s="62"/>
      <c r="G62" s="69">
        <f t="shared" si="2"/>
        <v>0</v>
      </c>
      <c r="H62" s="70"/>
    </row>
    <row r="63" spans="2:10" ht="18.75" x14ac:dyDescent="0.25">
      <c r="B63" s="60"/>
      <c r="C63" s="61"/>
      <c r="D63" s="61"/>
      <c r="E63" s="61"/>
      <c r="F63" s="62"/>
      <c r="G63" s="69">
        <f t="shared" si="2"/>
        <v>0</v>
      </c>
      <c r="H63" s="70"/>
    </row>
    <row r="64" spans="2:10" ht="18.75" x14ac:dyDescent="0.25">
      <c r="B64" s="60"/>
      <c r="C64" s="61"/>
      <c r="D64" s="61"/>
      <c r="E64" s="61"/>
      <c r="F64" s="62"/>
      <c r="G64" s="69">
        <f t="shared" si="2"/>
        <v>0</v>
      </c>
      <c r="H64" s="70"/>
    </row>
    <row r="65" spans="2:10" ht="18.75" x14ac:dyDescent="0.25">
      <c r="B65" s="60"/>
      <c r="C65" s="61"/>
      <c r="D65" s="61"/>
      <c r="E65" s="61"/>
      <c r="F65" s="62"/>
      <c r="G65" s="69">
        <f t="shared" si="2"/>
        <v>0</v>
      </c>
      <c r="H65" s="70"/>
    </row>
    <row r="66" spans="2:10" ht="18.75" x14ac:dyDescent="0.25">
      <c r="B66" s="60"/>
      <c r="C66" s="61"/>
      <c r="D66" s="61"/>
      <c r="E66" s="61"/>
      <c r="F66" s="62"/>
      <c r="G66" s="69">
        <f t="shared" si="2"/>
        <v>0</v>
      </c>
      <c r="H66" s="70"/>
    </row>
    <row r="67" spans="2:10" ht="16.5" customHeight="1" x14ac:dyDescent="0.25">
      <c r="B67" s="60"/>
      <c r="C67" s="61"/>
      <c r="D67" s="61"/>
      <c r="E67" s="61"/>
      <c r="F67" s="62"/>
      <c r="G67" s="69">
        <f t="shared" si="2"/>
        <v>0</v>
      </c>
      <c r="H67" s="70"/>
    </row>
    <row r="68" spans="2:10" ht="18.75" x14ac:dyDescent="0.25">
      <c r="B68" s="60"/>
      <c r="C68" s="61"/>
      <c r="D68" s="61"/>
      <c r="E68" s="61"/>
      <c r="F68" s="62"/>
      <c r="G68" s="69">
        <f t="shared" si="2"/>
        <v>0</v>
      </c>
      <c r="H68" s="70"/>
    </row>
    <row r="69" spans="2:10" ht="21.75" thickBot="1" x14ac:dyDescent="0.4">
      <c r="B69" s="49" t="s">
        <v>29</v>
      </c>
      <c r="C69" s="50"/>
      <c r="D69" s="50"/>
      <c r="E69" s="50"/>
      <c r="F69" s="51"/>
      <c r="G69" s="71">
        <f>SUM(G59:H68)</f>
        <v>0</v>
      </c>
      <c r="H69" s="72"/>
      <c r="I69" s="2"/>
      <c r="J69" s="2"/>
    </row>
    <row r="70" spans="2:10" ht="12" customHeight="1" thickBot="1" x14ac:dyDescent="0.3">
      <c r="C70" s="1"/>
      <c r="D70" s="1"/>
      <c r="E70" s="1"/>
      <c r="F70" s="6"/>
      <c r="G70" s="3"/>
      <c r="H70" s="3"/>
    </row>
    <row r="71" spans="2:10" ht="24" thickBot="1" x14ac:dyDescent="0.3">
      <c r="B71" s="77" t="s">
        <v>4</v>
      </c>
      <c r="C71" s="78"/>
      <c r="D71" s="78"/>
      <c r="E71" s="78"/>
      <c r="F71" s="78"/>
      <c r="G71" s="78"/>
      <c r="H71" s="79"/>
    </row>
    <row r="72" spans="2:10" ht="18.75" x14ac:dyDescent="0.25">
      <c r="B72" s="63" t="s">
        <v>1</v>
      </c>
      <c r="C72" s="64"/>
      <c r="D72" s="64"/>
      <c r="E72" s="64"/>
      <c r="F72" s="65"/>
      <c r="G72" s="73" t="s">
        <v>17</v>
      </c>
      <c r="H72" s="74"/>
    </row>
    <row r="73" spans="2:10" ht="18.75" x14ac:dyDescent="0.25">
      <c r="B73" s="60" t="s">
        <v>42</v>
      </c>
      <c r="C73" s="61"/>
      <c r="D73" s="61"/>
      <c r="E73" s="61"/>
      <c r="F73" s="62"/>
      <c r="G73" s="69">
        <v>333.2</v>
      </c>
      <c r="H73" s="70"/>
    </row>
    <row r="74" spans="2:10" ht="18.75" x14ac:dyDescent="0.25">
      <c r="B74" s="60"/>
      <c r="C74" s="61"/>
      <c r="D74" s="61"/>
      <c r="E74" s="61"/>
      <c r="F74" s="62"/>
      <c r="G74" s="69">
        <f t="shared" ref="G74:G82" si="3">E74*F74</f>
        <v>0</v>
      </c>
      <c r="H74" s="70"/>
    </row>
    <row r="75" spans="2:10" ht="18.75" x14ac:dyDescent="0.25">
      <c r="B75" s="60"/>
      <c r="C75" s="61"/>
      <c r="D75" s="61"/>
      <c r="E75" s="61"/>
      <c r="F75" s="62"/>
      <c r="G75" s="69">
        <f t="shared" si="3"/>
        <v>0</v>
      </c>
      <c r="H75" s="70"/>
    </row>
    <row r="76" spans="2:10" ht="18.75" x14ac:dyDescent="0.25">
      <c r="B76" s="60"/>
      <c r="C76" s="61"/>
      <c r="D76" s="61"/>
      <c r="E76" s="61"/>
      <c r="F76" s="62"/>
      <c r="G76" s="69">
        <f t="shared" si="3"/>
        <v>0</v>
      </c>
      <c r="H76" s="70"/>
    </row>
    <row r="77" spans="2:10" ht="18.75" x14ac:dyDescent="0.25">
      <c r="B77" s="60"/>
      <c r="C77" s="61"/>
      <c r="D77" s="61"/>
      <c r="E77" s="61"/>
      <c r="F77" s="62"/>
      <c r="G77" s="69">
        <f t="shared" si="3"/>
        <v>0</v>
      </c>
      <c r="H77" s="70"/>
    </row>
    <row r="78" spans="2:10" ht="18.75" x14ac:dyDescent="0.25">
      <c r="B78" s="60"/>
      <c r="C78" s="61"/>
      <c r="D78" s="61"/>
      <c r="E78" s="61"/>
      <c r="F78" s="62"/>
      <c r="G78" s="69">
        <f t="shared" si="3"/>
        <v>0</v>
      </c>
      <c r="H78" s="70"/>
    </row>
    <row r="79" spans="2:10" ht="18.75" x14ac:dyDescent="0.25">
      <c r="B79" s="60"/>
      <c r="C79" s="61"/>
      <c r="D79" s="61"/>
      <c r="E79" s="61"/>
      <c r="F79" s="62"/>
      <c r="G79" s="69">
        <f t="shared" si="3"/>
        <v>0</v>
      </c>
      <c r="H79" s="70"/>
    </row>
    <row r="80" spans="2:10" ht="18.75" x14ac:dyDescent="0.25">
      <c r="B80" s="60"/>
      <c r="C80" s="61"/>
      <c r="D80" s="61"/>
      <c r="E80" s="61"/>
      <c r="F80" s="62"/>
      <c r="G80" s="69">
        <f t="shared" si="3"/>
        <v>0</v>
      </c>
      <c r="H80" s="70"/>
    </row>
    <row r="81" spans="2:10" ht="16.5" customHeight="1" x14ac:dyDescent="0.25">
      <c r="B81" s="60"/>
      <c r="C81" s="61"/>
      <c r="D81" s="61"/>
      <c r="E81" s="61"/>
      <c r="F81" s="62"/>
      <c r="G81" s="69">
        <f t="shared" si="3"/>
        <v>0</v>
      </c>
      <c r="H81" s="70"/>
    </row>
    <row r="82" spans="2:10" ht="18.75" x14ac:dyDescent="0.25">
      <c r="B82" s="60"/>
      <c r="C82" s="61"/>
      <c r="D82" s="61"/>
      <c r="E82" s="61"/>
      <c r="F82" s="62"/>
      <c r="G82" s="69">
        <f t="shared" si="3"/>
        <v>0</v>
      </c>
      <c r="H82" s="70"/>
    </row>
    <row r="83" spans="2:10" ht="21.75" thickBot="1" x14ac:dyDescent="0.4">
      <c r="B83" s="49" t="s">
        <v>30</v>
      </c>
      <c r="C83" s="50"/>
      <c r="D83" s="50"/>
      <c r="E83" s="50"/>
      <c r="F83" s="51"/>
      <c r="G83" s="71">
        <f>SUM(G73:H82)</f>
        <v>333.2</v>
      </c>
      <c r="H83" s="72"/>
      <c r="I83" s="2"/>
      <c r="J83" s="2"/>
    </row>
    <row r="84" spans="2:10" ht="11.25" customHeight="1" thickBot="1" x14ac:dyDescent="0.3">
      <c r="B84" s="7"/>
      <c r="C84" s="1"/>
      <c r="D84" s="1"/>
      <c r="E84" s="1"/>
      <c r="F84" s="6"/>
      <c r="G84" s="3"/>
      <c r="H84" s="3"/>
    </row>
    <row r="85" spans="2:10" ht="24" thickBot="1" x14ac:dyDescent="0.3">
      <c r="B85" s="77" t="s">
        <v>5</v>
      </c>
      <c r="C85" s="78"/>
      <c r="D85" s="78"/>
      <c r="E85" s="78"/>
      <c r="F85" s="78"/>
      <c r="G85" s="78"/>
      <c r="H85" s="79"/>
    </row>
    <row r="86" spans="2:10" ht="18.75" x14ac:dyDescent="0.25">
      <c r="B86" s="63" t="s">
        <v>1</v>
      </c>
      <c r="C86" s="64"/>
      <c r="D86" s="64"/>
      <c r="E86" s="64"/>
      <c r="F86" s="65"/>
      <c r="G86" s="73" t="s">
        <v>17</v>
      </c>
      <c r="H86" s="74"/>
    </row>
    <row r="87" spans="2:10" ht="18.75" x14ac:dyDescent="0.25">
      <c r="B87" s="60" t="s">
        <v>43</v>
      </c>
      <c r="C87" s="61"/>
      <c r="D87" s="61"/>
      <c r="E87" s="61"/>
      <c r="F87" s="62"/>
      <c r="G87" s="69">
        <v>69.739999999999995</v>
      </c>
      <c r="H87" s="70"/>
    </row>
    <row r="88" spans="2:10" ht="18.75" x14ac:dyDescent="0.25">
      <c r="B88" s="60" t="s">
        <v>44</v>
      </c>
      <c r="C88" s="61"/>
      <c r="D88" s="61"/>
      <c r="E88" s="61"/>
      <c r="F88" s="62"/>
      <c r="G88" s="69">
        <v>204.6</v>
      </c>
      <c r="H88" s="70"/>
    </row>
    <row r="89" spans="2:10" ht="18.75" x14ac:dyDescent="0.25">
      <c r="B89" s="60" t="s">
        <v>45</v>
      </c>
      <c r="C89" s="61"/>
      <c r="D89" s="61"/>
      <c r="E89" s="61"/>
      <c r="F89" s="62"/>
      <c r="G89" s="69">
        <v>16.47</v>
      </c>
      <c r="H89" s="70"/>
    </row>
    <row r="90" spans="2:10" ht="18.75" x14ac:dyDescent="0.25">
      <c r="B90" s="60" t="s">
        <v>46</v>
      </c>
      <c r="C90" s="61"/>
      <c r="D90" s="61"/>
      <c r="E90" s="61"/>
      <c r="F90" s="62"/>
      <c r="G90" s="69">
        <v>1261.72</v>
      </c>
      <c r="H90" s="70"/>
    </row>
    <row r="91" spans="2:10" ht="18.75" x14ac:dyDescent="0.25">
      <c r="B91" s="60"/>
      <c r="C91" s="61"/>
      <c r="D91" s="61"/>
      <c r="E91" s="61"/>
      <c r="F91" s="62"/>
      <c r="G91" s="69">
        <f t="shared" ref="G91:G96" si="4">E91*F91</f>
        <v>0</v>
      </c>
      <c r="H91" s="70"/>
    </row>
    <row r="92" spans="2:10" ht="18.75" x14ac:dyDescent="0.25">
      <c r="B92" s="60"/>
      <c r="C92" s="61"/>
      <c r="D92" s="61"/>
      <c r="E92" s="61"/>
      <c r="F92" s="62"/>
      <c r="G92" s="69">
        <f t="shared" si="4"/>
        <v>0</v>
      </c>
      <c r="H92" s="70"/>
    </row>
    <row r="93" spans="2:10" ht="18.75" x14ac:dyDescent="0.25">
      <c r="B93" s="60"/>
      <c r="C93" s="61"/>
      <c r="D93" s="61"/>
      <c r="E93" s="61"/>
      <c r="F93" s="62"/>
      <c r="G93" s="69">
        <f t="shared" si="4"/>
        <v>0</v>
      </c>
      <c r="H93" s="70"/>
    </row>
    <row r="94" spans="2:10" ht="18.75" x14ac:dyDescent="0.25">
      <c r="B94" s="60"/>
      <c r="C94" s="61"/>
      <c r="D94" s="61"/>
      <c r="E94" s="61"/>
      <c r="F94" s="62"/>
      <c r="G94" s="69">
        <f t="shared" si="4"/>
        <v>0</v>
      </c>
      <c r="H94" s="70"/>
    </row>
    <row r="95" spans="2:10" ht="16.5" customHeight="1" x14ac:dyDescent="0.25">
      <c r="B95" s="60"/>
      <c r="C95" s="61"/>
      <c r="D95" s="61"/>
      <c r="E95" s="61"/>
      <c r="F95" s="62"/>
      <c r="G95" s="69">
        <f t="shared" si="4"/>
        <v>0</v>
      </c>
      <c r="H95" s="70"/>
    </row>
    <row r="96" spans="2:10" ht="18.75" x14ac:dyDescent="0.25">
      <c r="B96" s="60"/>
      <c r="C96" s="61"/>
      <c r="D96" s="61"/>
      <c r="E96" s="61"/>
      <c r="F96" s="62"/>
      <c r="G96" s="69">
        <f t="shared" si="4"/>
        <v>0</v>
      </c>
      <c r="H96" s="70"/>
    </row>
    <row r="97" spans="2:10" ht="21.75" thickBot="1" x14ac:dyDescent="0.4">
      <c r="B97" s="49" t="s">
        <v>31</v>
      </c>
      <c r="C97" s="50"/>
      <c r="D97" s="50"/>
      <c r="E97" s="50"/>
      <c r="F97" s="51"/>
      <c r="G97" s="71">
        <f>SUM(G87:H96)</f>
        <v>1552.53</v>
      </c>
      <c r="H97" s="72"/>
      <c r="I97" s="2"/>
      <c r="J97" s="2"/>
    </row>
    <row r="98" spans="2:10" ht="15.75" thickBot="1" x14ac:dyDescent="0.3"/>
    <row r="99" spans="2:10" ht="24" thickBot="1" x14ac:dyDescent="0.3">
      <c r="B99" s="77" t="s">
        <v>6</v>
      </c>
      <c r="C99" s="78"/>
      <c r="D99" s="78"/>
      <c r="E99" s="78"/>
      <c r="F99" s="78"/>
      <c r="G99" s="78"/>
      <c r="H99" s="79"/>
    </row>
    <row r="100" spans="2:10" ht="18.75" x14ac:dyDescent="0.25">
      <c r="B100" s="63" t="s">
        <v>1</v>
      </c>
      <c r="C100" s="64"/>
      <c r="D100" s="64"/>
      <c r="E100" s="64"/>
      <c r="F100" s="65"/>
      <c r="G100" s="73" t="s">
        <v>17</v>
      </c>
      <c r="H100" s="74"/>
    </row>
    <row r="101" spans="2:10" ht="18.75" x14ac:dyDescent="0.25">
      <c r="B101" s="60"/>
      <c r="C101" s="61"/>
      <c r="D101" s="61"/>
      <c r="E101" s="61"/>
      <c r="F101" s="62"/>
      <c r="G101" s="69">
        <f t="shared" ref="G101:G110" si="5">E101*F101</f>
        <v>0</v>
      </c>
      <c r="H101" s="70"/>
    </row>
    <row r="102" spans="2:10" ht="18.75" x14ac:dyDescent="0.25">
      <c r="B102" s="60"/>
      <c r="C102" s="61"/>
      <c r="D102" s="61"/>
      <c r="E102" s="61"/>
      <c r="F102" s="62"/>
      <c r="G102" s="69">
        <f t="shared" si="5"/>
        <v>0</v>
      </c>
      <c r="H102" s="70"/>
    </row>
    <row r="103" spans="2:10" ht="18.75" x14ac:dyDescent="0.25">
      <c r="B103" s="60"/>
      <c r="C103" s="61"/>
      <c r="D103" s="61"/>
      <c r="E103" s="61"/>
      <c r="F103" s="62"/>
      <c r="G103" s="69">
        <f t="shared" si="5"/>
        <v>0</v>
      </c>
      <c r="H103" s="70"/>
    </row>
    <row r="104" spans="2:10" ht="18.75" x14ac:dyDescent="0.25">
      <c r="B104" s="60"/>
      <c r="C104" s="61"/>
      <c r="D104" s="61"/>
      <c r="E104" s="61"/>
      <c r="F104" s="62"/>
      <c r="G104" s="69">
        <f t="shared" si="5"/>
        <v>0</v>
      </c>
      <c r="H104" s="70"/>
    </row>
    <row r="105" spans="2:10" ht="18.75" x14ac:dyDescent="0.25">
      <c r="B105" s="60"/>
      <c r="C105" s="61"/>
      <c r="D105" s="61"/>
      <c r="E105" s="61"/>
      <c r="F105" s="62"/>
      <c r="G105" s="69">
        <f t="shared" si="5"/>
        <v>0</v>
      </c>
      <c r="H105" s="70"/>
    </row>
    <row r="106" spans="2:10" ht="18.75" x14ac:dyDescent="0.25">
      <c r="B106" s="60"/>
      <c r="C106" s="61"/>
      <c r="D106" s="61"/>
      <c r="E106" s="61"/>
      <c r="F106" s="62"/>
      <c r="G106" s="69">
        <f t="shared" si="5"/>
        <v>0</v>
      </c>
      <c r="H106" s="70"/>
    </row>
    <row r="107" spans="2:10" ht="18.75" x14ac:dyDescent="0.25">
      <c r="B107" s="60"/>
      <c r="C107" s="61"/>
      <c r="D107" s="61"/>
      <c r="E107" s="61"/>
      <c r="F107" s="62"/>
      <c r="G107" s="69">
        <f t="shared" si="5"/>
        <v>0</v>
      </c>
      <c r="H107" s="70"/>
    </row>
    <row r="108" spans="2:10" ht="18.75" x14ac:dyDescent="0.25">
      <c r="B108" s="60"/>
      <c r="C108" s="61"/>
      <c r="D108" s="61"/>
      <c r="E108" s="61"/>
      <c r="F108" s="62"/>
      <c r="G108" s="69">
        <f t="shared" si="5"/>
        <v>0</v>
      </c>
      <c r="H108" s="70"/>
    </row>
    <row r="109" spans="2:10" ht="16.5" customHeight="1" x14ac:dyDescent="0.25">
      <c r="B109" s="60"/>
      <c r="C109" s="61"/>
      <c r="D109" s="61"/>
      <c r="E109" s="61"/>
      <c r="F109" s="62"/>
      <c r="G109" s="69">
        <f t="shared" si="5"/>
        <v>0</v>
      </c>
      <c r="H109" s="70"/>
    </row>
    <row r="110" spans="2:10" ht="18.75" x14ac:dyDescent="0.25">
      <c r="B110" s="60"/>
      <c r="C110" s="61"/>
      <c r="D110" s="61"/>
      <c r="E110" s="61"/>
      <c r="F110" s="62"/>
      <c r="G110" s="69">
        <f t="shared" si="5"/>
        <v>0</v>
      </c>
      <c r="H110" s="70"/>
    </row>
    <row r="111" spans="2:10" ht="21.75" thickBot="1" x14ac:dyDescent="0.4">
      <c r="B111" s="49" t="s">
        <v>32</v>
      </c>
      <c r="C111" s="50"/>
      <c r="D111" s="50"/>
      <c r="E111" s="50"/>
      <c r="F111" s="51"/>
      <c r="G111" s="71">
        <f>SUM(G101:H110)</f>
        <v>0</v>
      </c>
      <c r="H111" s="72"/>
      <c r="I111" s="2"/>
      <c r="J111" s="2"/>
    </row>
    <row r="112" spans="2:10" ht="21.75" thickBot="1" x14ac:dyDescent="0.3">
      <c r="B112" s="46" t="s">
        <v>18</v>
      </c>
      <c r="C112" s="47"/>
      <c r="D112" s="47"/>
      <c r="E112" s="47"/>
      <c r="F112" s="48"/>
      <c r="G112" s="96">
        <f>SUM(G111,G97,G83,G69,G55)</f>
        <v>1980.72</v>
      </c>
      <c r="H112" s="97"/>
    </row>
    <row r="121" ht="35.25" customHeight="1" x14ac:dyDescent="0.25"/>
    <row r="122" ht="79.5" customHeight="1" x14ac:dyDescent="0.25"/>
    <row r="124" ht="16.5" customHeight="1" x14ac:dyDescent="0.25"/>
    <row r="125" ht="60" customHeight="1" x14ac:dyDescent="0.25"/>
    <row r="130" ht="33" customHeight="1" x14ac:dyDescent="0.25"/>
    <row r="131" ht="61.5" customHeight="1" x14ac:dyDescent="0.25"/>
    <row r="133" ht="16.5" customHeight="1" x14ac:dyDescent="0.25"/>
    <row r="134" ht="57" customHeight="1" x14ac:dyDescent="0.25"/>
    <row r="135" ht="15.75" customHeight="1" x14ac:dyDescent="0.25"/>
    <row r="136" ht="30" customHeight="1" x14ac:dyDescent="0.25"/>
    <row r="137" ht="7.5" customHeight="1" x14ac:dyDescent="0.25"/>
    <row r="140" ht="14.25" customHeight="1" x14ac:dyDescent="0.25"/>
    <row r="141" ht="6.75" customHeight="1" x14ac:dyDescent="0.25"/>
    <row r="142" ht="36.75" customHeight="1" x14ac:dyDescent="0.25"/>
    <row r="144" ht="16.5" customHeight="1" x14ac:dyDescent="0.25"/>
    <row r="145" ht="57" customHeight="1" x14ac:dyDescent="0.25"/>
    <row r="147" ht="54.75" customHeight="1" x14ac:dyDescent="0.25"/>
    <row r="149" ht="16.5" customHeight="1" x14ac:dyDescent="0.25"/>
    <row r="150" ht="110.25" customHeight="1" x14ac:dyDescent="0.25"/>
    <row r="152" ht="16.5" customHeight="1" x14ac:dyDescent="0.25"/>
    <row r="153" ht="99" customHeight="1" x14ac:dyDescent="0.25"/>
  </sheetData>
  <mergeCells count="157">
    <mergeCell ref="B111:F111"/>
    <mergeCell ref="B102:F102"/>
    <mergeCell ref="B103:F103"/>
    <mergeCell ref="B104:F104"/>
    <mergeCell ref="B105:F105"/>
    <mergeCell ref="B106:F106"/>
    <mergeCell ref="B107:F107"/>
    <mergeCell ref="B108:F108"/>
    <mergeCell ref="B109:F109"/>
    <mergeCell ref="B110:F110"/>
    <mergeCell ref="B90:F90"/>
    <mergeCell ref="B91:F91"/>
    <mergeCell ref="B92:F92"/>
    <mergeCell ref="B93:F93"/>
    <mergeCell ref="B94:F94"/>
    <mergeCell ref="B95:F95"/>
    <mergeCell ref="B96:F96"/>
    <mergeCell ref="B100:F100"/>
    <mergeCell ref="B101:F101"/>
    <mergeCell ref="B73:F73"/>
    <mergeCell ref="B74:F74"/>
    <mergeCell ref="B75:F75"/>
    <mergeCell ref="B76:F76"/>
    <mergeCell ref="B77:F77"/>
    <mergeCell ref="B78:F78"/>
    <mergeCell ref="B79:F79"/>
    <mergeCell ref="B80:F80"/>
    <mergeCell ref="B81:F81"/>
    <mergeCell ref="G112:H112"/>
    <mergeCell ref="B99:H99"/>
    <mergeCell ref="B85:H85"/>
    <mergeCell ref="B71:H71"/>
    <mergeCell ref="C16:D16"/>
    <mergeCell ref="C19:D19"/>
    <mergeCell ref="C20:D20"/>
    <mergeCell ref="F16:G16"/>
    <mergeCell ref="C14:D15"/>
    <mergeCell ref="B28:E28"/>
    <mergeCell ref="B29:E29"/>
    <mergeCell ref="B30:E30"/>
    <mergeCell ref="B31:E31"/>
    <mergeCell ref="B32:E32"/>
    <mergeCell ref="B33:E33"/>
    <mergeCell ref="B34:E34"/>
    <mergeCell ref="B35:E35"/>
    <mergeCell ref="B36:E36"/>
    <mergeCell ref="B37:E37"/>
    <mergeCell ref="B38:E38"/>
    <mergeCell ref="B39:E39"/>
    <mergeCell ref="B44:F44"/>
    <mergeCell ref="B45:F45"/>
    <mergeCell ref="B46:F46"/>
    <mergeCell ref="C2:H2"/>
    <mergeCell ref="B4:H10"/>
    <mergeCell ref="B12:H12"/>
    <mergeCell ref="B26:H26"/>
    <mergeCell ref="B41:H41"/>
    <mergeCell ref="B42:H42"/>
    <mergeCell ref="B43:H43"/>
    <mergeCell ref="B27:H27"/>
    <mergeCell ref="G44:H44"/>
    <mergeCell ref="G45:H45"/>
    <mergeCell ref="G83:H83"/>
    <mergeCell ref="G73:H73"/>
    <mergeCell ref="G74:H74"/>
    <mergeCell ref="G75:H75"/>
    <mergeCell ref="G55:H55"/>
    <mergeCell ref="G72:H72"/>
    <mergeCell ref="G61:H61"/>
    <mergeCell ref="G62:H62"/>
    <mergeCell ref="G63:H63"/>
    <mergeCell ref="G64:H64"/>
    <mergeCell ref="G65:H65"/>
    <mergeCell ref="G66:H66"/>
    <mergeCell ref="G49:H49"/>
    <mergeCell ref="B57:H57"/>
    <mergeCell ref="B47:F47"/>
    <mergeCell ref="B48:F48"/>
    <mergeCell ref="B49:F49"/>
    <mergeCell ref="B50:F50"/>
    <mergeCell ref="B51:F51"/>
    <mergeCell ref="B52:F52"/>
    <mergeCell ref="B53:F53"/>
    <mergeCell ref="B54:F54"/>
    <mergeCell ref="G46:H46"/>
    <mergeCell ref="G90:H90"/>
    <mergeCell ref="G86:H86"/>
    <mergeCell ref="G87:H87"/>
    <mergeCell ref="G94:H94"/>
    <mergeCell ref="G95:H95"/>
    <mergeCell ref="G47:H47"/>
    <mergeCell ref="G48:H48"/>
    <mergeCell ref="G50:H50"/>
    <mergeCell ref="G51:H51"/>
    <mergeCell ref="G58:H58"/>
    <mergeCell ref="G59:H59"/>
    <mergeCell ref="G60:H60"/>
    <mergeCell ref="G52:H52"/>
    <mergeCell ref="G53:H53"/>
    <mergeCell ref="G54:H54"/>
    <mergeCell ref="G82:H82"/>
    <mergeCell ref="G79:H79"/>
    <mergeCell ref="G80:H80"/>
    <mergeCell ref="G81:H81"/>
    <mergeCell ref="G76:H76"/>
    <mergeCell ref="G77:H77"/>
    <mergeCell ref="G67:H67"/>
    <mergeCell ref="G68:H68"/>
    <mergeCell ref="G69:H69"/>
    <mergeCell ref="G110:H110"/>
    <mergeCell ref="G102:H102"/>
    <mergeCell ref="G103:H103"/>
    <mergeCell ref="G104:H104"/>
    <mergeCell ref="G105:H105"/>
    <mergeCell ref="G106:H106"/>
    <mergeCell ref="B59:F59"/>
    <mergeCell ref="B60:F60"/>
    <mergeCell ref="B61:F61"/>
    <mergeCell ref="B62:F62"/>
    <mergeCell ref="B63:F63"/>
    <mergeCell ref="B64:F64"/>
    <mergeCell ref="B65:F65"/>
    <mergeCell ref="B66:F66"/>
    <mergeCell ref="B67:F67"/>
    <mergeCell ref="G101:H101"/>
    <mergeCell ref="G91:H91"/>
    <mergeCell ref="G92:H92"/>
    <mergeCell ref="G93:H93"/>
    <mergeCell ref="G96:H96"/>
    <mergeCell ref="G97:H97"/>
    <mergeCell ref="G100:H100"/>
    <mergeCell ref="G88:H88"/>
    <mergeCell ref="G89:H89"/>
    <mergeCell ref="B112:F112"/>
    <mergeCell ref="B97:F97"/>
    <mergeCell ref="B83:F83"/>
    <mergeCell ref="B69:F69"/>
    <mergeCell ref="B55:F55"/>
    <mergeCell ref="E14:G15"/>
    <mergeCell ref="C17:D17"/>
    <mergeCell ref="C21:D21"/>
    <mergeCell ref="B82:F82"/>
    <mergeCell ref="B86:F86"/>
    <mergeCell ref="B87:F87"/>
    <mergeCell ref="B88:F88"/>
    <mergeCell ref="B89:F89"/>
    <mergeCell ref="F19:H19"/>
    <mergeCell ref="C18:D18"/>
    <mergeCell ref="F18:H18"/>
    <mergeCell ref="B68:F68"/>
    <mergeCell ref="B58:F58"/>
    <mergeCell ref="B72:F72"/>
    <mergeCell ref="G78:H78"/>
    <mergeCell ref="G111:H111"/>
    <mergeCell ref="G107:H107"/>
    <mergeCell ref="G108:H108"/>
    <mergeCell ref="G109:H109"/>
  </mergeCells>
  <pageMargins left="0.2" right="0.2" top="0.25" bottom="0.25" header="0.3" footer="0.3"/>
  <pageSetup scale="90" fitToHeight="0" orientation="portrait" r:id="rId1"/>
  <headerFooter>
    <oddFooter>Page &amp;P of &amp;N</oddFooter>
  </headerFooter>
  <rowBreaks count="2" manualBreakCount="2">
    <brk id="24" max="16383" man="1"/>
    <brk id="55"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FCF8E6-EA62-40D4-A5A0-9959EA9DB6BE}"/>
</file>

<file path=customXml/itemProps2.xml><?xml version="1.0" encoding="utf-8"?>
<ds:datastoreItem xmlns:ds="http://schemas.openxmlformats.org/officeDocument/2006/customXml" ds:itemID="{342E6F3D-AF4D-4CEE-8F21-261DB9BD2166}">
  <ds:schemaRefs>
    <ds:schemaRef ds:uri="http://schemas.microsoft.com/office/2006/metadata/properties"/>
    <ds:schemaRef ds:uri="http://schemas.microsoft.com/office/infopath/2007/PartnerControls"/>
    <ds:schemaRef ds:uri="3a4e9902-0fe0-4fc0-bc3e-2f7ee15b302c"/>
  </ds:schemaRefs>
</ds:datastoreItem>
</file>

<file path=customXml/itemProps3.xml><?xml version="1.0" encoding="utf-8"?>
<ds:datastoreItem xmlns:ds="http://schemas.openxmlformats.org/officeDocument/2006/customXml" ds:itemID="{6A0C582C-0550-4D91-A5AB-F1AF5185B9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Semester Project Report</vt:lpstr>
      <vt:lpstr>'Semester Project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cp:lastPrinted>2024-08-28T18:37:33Z</cp:lastPrinted>
  <dcterms:created xsi:type="dcterms:W3CDTF">2014-09-19T14:32:14Z</dcterms:created>
  <dcterms:modified xsi:type="dcterms:W3CDTF">2025-02-11T21:52:23Z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