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7"/>
  <workbookPr defaultThemeVersion="124226"/>
  <mc:AlternateContent xmlns:mc="http://schemas.openxmlformats.org/markup-compatibility/2006">
    <mc:Choice Requires="x15">
      <x15ac:absPath xmlns:x15ac="http://schemas.microsoft.com/office/spreadsheetml/2010/11/ac" url="C:\Users\Dellick Ho\Downloads\"/>
    </mc:Choice>
  </mc:AlternateContent>
  <xr:revisionPtr revIDLastSave="0" documentId="8_{38E44B1A-2E41-413A-B2C6-E31C5FAD0AC7}" xr6:coauthVersionLast="47" xr6:coauthVersionMax="47" xr10:uidLastSave="{00000000-0000-0000-0000-000000000000}"/>
  <bookViews>
    <workbookView xWindow="-108" yWindow="-108" windowWidth="23256" windowHeight="13896" xr2:uid="{00000000-000D-0000-FFFF-FFFF00000000}"/>
  </bookViews>
  <sheets>
    <sheet name="Final Project Report" sheetId="1" r:id="rId1"/>
  </sheets>
  <definedNames>
    <definedName name="_xlnm.Print_Area" localSheetId="0">'Final Project Report'!$B$1:$H$119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0" i="1" l="1"/>
  <c r="G59" i="1"/>
  <c r="E18" i="1" l="1"/>
  <c r="G117" i="1"/>
  <c r="G116" i="1"/>
  <c r="G115" i="1"/>
  <c r="G114" i="1"/>
  <c r="G113" i="1"/>
  <c r="G112" i="1"/>
  <c r="G111" i="1"/>
  <c r="G110" i="1"/>
  <c r="G109" i="1"/>
  <c r="G108" i="1"/>
  <c r="G103" i="1"/>
  <c r="G102" i="1"/>
  <c r="G101" i="1"/>
  <c r="G100" i="1"/>
  <c r="G99" i="1"/>
  <c r="G98" i="1"/>
  <c r="G97" i="1"/>
  <c r="G96" i="1"/>
  <c r="G95" i="1"/>
  <c r="G94" i="1"/>
  <c r="G80" i="1"/>
  <c r="G81" i="1"/>
  <c r="G82" i="1"/>
  <c r="G83" i="1"/>
  <c r="G84" i="1"/>
  <c r="G85" i="1"/>
  <c r="G86" i="1"/>
  <c r="G87" i="1"/>
  <c r="G88" i="1"/>
  <c r="G89" i="1"/>
  <c r="G75" i="1"/>
  <c r="G74" i="1"/>
  <c r="G73" i="1"/>
  <c r="G72" i="1"/>
  <c r="G71" i="1"/>
  <c r="G70" i="1"/>
  <c r="G69" i="1"/>
  <c r="G68" i="1"/>
  <c r="G67" i="1"/>
  <c r="G66" i="1"/>
  <c r="G76" i="1" l="1"/>
  <c r="G61" i="1" l="1"/>
  <c r="G118" i="1" l="1"/>
  <c r="G104" i="1"/>
  <c r="G90" i="1"/>
  <c r="G62" i="1"/>
  <c r="G119" i="1" s="1"/>
</calcChain>
</file>

<file path=xl/sharedStrings.xml><?xml version="1.0" encoding="utf-8"?>
<sst xmlns="http://schemas.openxmlformats.org/spreadsheetml/2006/main" count="66" uniqueCount="58">
  <si>
    <t>SSC Budget and Timeline Form - Final Project Report</t>
  </si>
  <si>
    <r>
      <t xml:space="preserve">The </t>
    </r>
    <r>
      <rPr>
        <b/>
        <sz val="14"/>
        <color rgb="FF000000"/>
        <rFont val="Calibri"/>
        <family val="2"/>
      </rPr>
      <t>SSC Budget and Timeline Form - Final Project Report</t>
    </r>
    <r>
      <rPr>
        <sz val="14"/>
        <color indexed="8"/>
        <rFont val="Calibri"/>
        <family val="2"/>
      </rPr>
      <t xml:space="preserve"> must be completed upon completion of a project OR upon expiration of an award, whichever comes first</t>
    </r>
    <r>
      <rPr>
        <b/>
        <sz val="14"/>
        <color rgb="FF000000"/>
        <rFont val="Calibri"/>
        <family val="2"/>
      </rPr>
      <t>.</t>
    </r>
    <r>
      <rPr>
        <sz val="14"/>
        <color indexed="8"/>
        <rFont val="Calibri"/>
        <family val="2"/>
      </rPr>
      <t xml:space="preserve">  This form requires a complete list of updated project timelines and milestones for the project and a detailed list of expenditures by category since the last submitted Semester Progress Report. 
If you have questions, please email the SSC at Sustainability-Committee@illinois.edu.</t>
    </r>
  </si>
  <si>
    <t>GENERAL PROJECT INFORMATION</t>
  </si>
  <si>
    <t>Project Title:</t>
  </si>
  <si>
    <t>G6 Max</t>
  </si>
  <si>
    <t>Original Award Date (or Semester/Year)*:</t>
  </si>
  <si>
    <t>&lt;*Awards are valid for 2 years from award date unless there is an approved Scope Change on file.</t>
  </si>
  <si>
    <t>Total Amount of Award (Including Any Budget Increases Associated with Approved Scope Changes):</t>
  </si>
  <si>
    <t>Total Expenses This Period**:</t>
  </si>
  <si>
    <t>&lt;**This field autopopulates based on your expense entries below. Do not edit.</t>
  </si>
  <si>
    <t>Remaining Unspent Funds in Award***:</t>
  </si>
  <si>
    <t>&lt;***NOTE: The SSC will rescind remaining funds from completed and expired awards.</t>
  </si>
  <si>
    <t>Date of This Application Submission:</t>
  </si>
  <si>
    <t>SCOPE &amp; SCHEDULE</t>
  </si>
  <si>
    <t xml:space="preserve">Referencing the project's original tasks and schedule (or revised tasks and/or schedule via approved Scope Change), detail the work you accomplished on the entire project. Include start and end dates and % complete). Be as detailed as possible so that the SSC can fully evaluate this project. Insert additional rows if necessary. </t>
  </si>
  <si>
    <t>Task</t>
  </si>
  <si>
    <t>Start 
Date</t>
  </si>
  <si>
    <t>End 
Date (or estimated)</t>
  </si>
  <si>
    <t xml:space="preserve">% Complete </t>
  </si>
  <si>
    <t>Frontal Steering Remachining</t>
  </si>
  <si>
    <t>Rear Wheel System Remachining</t>
  </si>
  <si>
    <t>Rolling Resistance Apparatus</t>
  </si>
  <si>
    <t>Dyno Analysis</t>
  </si>
  <si>
    <t xml:space="preserve"> </t>
  </si>
  <si>
    <t>Clutch Modifications</t>
  </si>
  <si>
    <t>Custom Machining</t>
  </si>
  <si>
    <t>ECU Board Development</t>
  </si>
  <si>
    <t>CFD Analysis</t>
  </si>
  <si>
    <t>EXPENSES</t>
  </si>
  <si>
    <t xml:space="preserve">List all expenditures from this award made since the last semester report. You can combine recurring similar expenses into one summed entry. Note that your expenses should reflect those that were approved in the original budget (or approved Scope Change). Insert additional rows if necessary. </t>
  </si>
  <si>
    <t>Equipment &amp; Construction Costs</t>
  </si>
  <si>
    <t>Item</t>
  </si>
  <si>
    <t>Total Spent</t>
  </si>
  <si>
    <t>Honda GXH50</t>
  </si>
  <si>
    <t>Extra GXH50 Parts</t>
  </si>
  <si>
    <t>7075 Rods</t>
  </si>
  <si>
    <t>Fuel System</t>
  </si>
  <si>
    <t>R&amp;D</t>
  </si>
  <si>
    <t>PCBs</t>
  </si>
  <si>
    <t>PCB Component</t>
  </si>
  <si>
    <t>Brushless Motor and ESC</t>
  </si>
  <si>
    <t>STM32 Dev Boards</t>
  </si>
  <si>
    <t>Sensors</t>
  </si>
  <si>
    <t>G7 Starter Batteries and Charger</t>
  </si>
  <si>
    <t>G7 Wiring Harness</t>
  </si>
  <si>
    <t>High Current 48V PSU</t>
  </si>
  <si>
    <t>Carbon Fiber</t>
  </si>
  <si>
    <t>Pressure Gauges</t>
  </si>
  <si>
    <t>Equipment &amp; Construction Costs Subtotal</t>
  </si>
  <si>
    <t>Publicity &amp; Communication</t>
  </si>
  <si>
    <t xml:space="preserve"> Publicity &amp; Communication Subtotal</t>
  </si>
  <si>
    <t>Personnel &amp; Wages</t>
  </si>
  <si>
    <t>Personnel &amp; Wages Subtotal</t>
  </si>
  <si>
    <t>General Supplies &amp; Other</t>
  </si>
  <si>
    <t>General Supplies &amp; Other Subtotal</t>
  </si>
  <si>
    <t>Illinois Facilities and Services (F&amp;S) Division Budget Items</t>
  </si>
  <si>
    <t>Illinois Facilities and Services (F&amp;S) Division Budget Subtotal</t>
  </si>
  <si>
    <t>TOTAL EXPENSES FOR CURRENT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</si>
</sst>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18">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b/>
      <sz val="14"/>
      <color theme="0"/>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s>
  <cellStyleXfs count="2">
    <xf numFmtId="0" fontId="0" fillId="0" borderId="0"/>
    <xf numFmtId="44" fontId="10" fillId="0" borderId="0" applyFont="0" applyFill="0" applyBorder="0" applyAlignment="0" applyProtection="0"/>
  </cellStyleXfs>
  <cellXfs count="121">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5" fillId="9" borderId="33"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3" fillId="6" borderId="15" xfId="0" applyFont="1" applyFill="1" applyBorder="1" applyAlignment="1">
      <alignment vertical="center"/>
    </xf>
    <xf numFmtId="0" fontId="16" fillId="6" borderId="2" xfId="0" applyFont="1" applyFill="1" applyBorder="1" applyAlignment="1">
      <alignment vertical="center"/>
    </xf>
    <xf numFmtId="164" fontId="17"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2" fillId="6" borderId="6" xfId="0" applyFont="1" applyFill="1" applyBorder="1" applyAlignment="1">
      <alignment horizontal="left" vertical="center" wrapText="1"/>
    </xf>
    <xf numFmtId="0" fontId="2" fillId="3" borderId="12" xfId="0" applyFont="1" applyFill="1" applyBorder="1" applyAlignment="1" applyProtection="1">
      <alignment vertical="center"/>
      <protection locked="0"/>
    </xf>
    <xf numFmtId="0" fontId="2" fillId="3" borderId="23" xfId="0" applyFont="1" applyFill="1" applyBorder="1" applyAlignment="1" applyProtection="1">
      <alignment vertical="center"/>
      <protection locked="0"/>
    </xf>
    <xf numFmtId="14" fontId="2" fillId="3" borderId="12" xfId="0" applyNumberFormat="1" applyFont="1" applyFill="1" applyBorder="1" applyAlignment="1" applyProtection="1">
      <alignment vertical="center"/>
      <protection locked="0"/>
    </xf>
    <xf numFmtId="0" fontId="2" fillId="3" borderId="19" xfId="0" applyFont="1" applyFill="1" applyBorder="1" applyAlignment="1" applyProtection="1">
      <alignment vertical="center"/>
      <protection locked="0"/>
    </xf>
    <xf numFmtId="14" fontId="2" fillId="3" borderId="29" xfId="0" applyNumberFormat="1"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2" fillId="6" borderId="0" xfId="0" applyFont="1" applyFill="1" applyAlignment="1">
      <alignment horizontal="left" vertical="center" wrapText="1"/>
    </xf>
    <xf numFmtId="0" fontId="2" fillId="6" borderId="2" xfId="0" applyFont="1" applyFill="1" applyBorder="1" applyAlignment="1">
      <alignment horizontal="left" vertical="center" wrapText="1"/>
    </xf>
    <xf numFmtId="0" fontId="11" fillId="6" borderId="6" xfId="0" applyFont="1" applyFill="1" applyBorder="1" applyAlignment="1">
      <alignment vertical="top" wrapText="1"/>
    </xf>
    <xf numFmtId="0" fontId="11" fillId="6" borderId="0" xfId="0" applyFont="1" applyFill="1" applyAlignment="1">
      <alignment vertical="top" wrapText="1"/>
    </xf>
    <xf numFmtId="0" fontId="11" fillId="6" borderId="2" xfId="0" applyFont="1" applyFill="1" applyBorder="1" applyAlignment="1">
      <alignment vertical="top"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0" fontId="4" fillId="2" borderId="11" xfId="0" applyFont="1" applyFill="1" applyBorder="1" applyAlignment="1">
      <alignment horizontal="right" vertical="center" wrapText="1"/>
    </xf>
    <xf numFmtId="0" fontId="2" fillId="2" borderId="11" xfId="0" applyFont="1" applyFill="1" applyBorder="1" applyAlignment="1">
      <alignment horizontal="center" vertical="center"/>
    </xf>
    <xf numFmtId="9" fontId="2" fillId="3" borderId="30" xfId="0" applyNumberFormat="1" applyFont="1" applyFill="1" applyBorder="1" applyAlignment="1" applyProtection="1">
      <alignment vertical="center"/>
      <protection locked="0"/>
    </xf>
    <xf numFmtId="9" fontId="2" fillId="3" borderId="19" xfId="0" applyNumberFormat="1" applyFont="1" applyFill="1" applyBorder="1" applyAlignment="1" applyProtection="1">
      <alignment vertical="center"/>
      <protection locked="0"/>
    </xf>
    <xf numFmtId="0" fontId="14" fillId="0" borderId="21"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0" xfId="0" applyFont="1" applyBorder="1" applyAlignment="1">
      <alignment horizontal="center" vertical="center" wrapText="1"/>
    </xf>
    <xf numFmtId="164" fontId="2" fillId="3" borderId="9" xfId="0" applyNumberFormat="1" applyFont="1" applyFill="1" applyBorder="1" applyAlignment="1">
      <alignment horizontal="right" vertical="center"/>
    </xf>
    <xf numFmtId="164" fontId="2" fillId="3" borderId="22" xfId="0" applyNumberFormat="1" applyFont="1" applyFill="1" applyBorder="1" applyAlignment="1">
      <alignment horizontal="right" vertical="center"/>
    </xf>
    <xf numFmtId="0" fontId="15" fillId="9" borderId="31" xfId="0" applyFont="1" applyFill="1" applyBorder="1" applyAlignment="1">
      <alignment horizontal="right" vertical="center"/>
    </xf>
    <xf numFmtId="0" fontId="15" fillId="9" borderId="32" xfId="0" applyFont="1" applyFill="1" applyBorder="1" applyAlignment="1">
      <alignment horizontal="right" vertical="center"/>
    </xf>
    <xf numFmtId="0" fontId="15" fillId="9" borderId="37" xfId="0" applyFont="1" applyFill="1" applyBorder="1" applyAlignment="1">
      <alignment horizontal="right" vertical="center"/>
    </xf>
    <xf numFmtId="0" fontId="2" fillId="6" borderId="6"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2" xfId="0" applyFont="1" applyFill="1" applyBorder="1" applyAlignment="1">
      <alignment horizontal="left" vertical="center" wrapText="1"/>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xf numFmtId="0" fontId="14" fillId="9" borderId="25" xfId="0" applyFont="1" applyFill="1" applyBorder="1" applyAlignment="1">
      <alignment horizontal="center" vertical="center"/>
    </xf>
    <xf numFmtId="0" fontId="14" fillId="9" borderId="35" xfId="0" applyFont="1" applyFill="1" applyBorder="1" applyAlignment="1">
      <alignment horizontal="center" vertical="center"/>
    </xf>
    <xf numFmtId="0" fontId="14" fillId="9" borderId="27" xfId="0" applyFont="1" applyFill="1" applyBorder="1" applyAlignment="1">
      <alignment horizontal="center" vertical="center"/>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6" xfId="0" applyFont="1" applyFill="1" applyBorder="1" applyAlignment="1">
      <alignment horizontal="center" vertical="center"/>
    </xf>
    <xf numFmtId="0" fontId="0" fillId="3" borderId="25" xfId="0" applyFill="1" applyBorder="1" applyAlignment="1">
      <alignment horizontal="center" wrapText="1"/>
    </xf>
    <xf numFmtId="0" fontId="0" fillId="3" borderId="35" xfId="0" applyFill="1" applyBorder="1" applyAlignment="1">
      <alignment horizontal="center" wrapText="1"/>
    </xf>
    <xf numFmtId="0" fontId="0" fillId="3" borderId="27" xfId="0" applyFill="1" applyBorder="1" applyAlignment="1">
      <alignment horizontal="center" wrapText="1"/>
    </xf>
    <xf numFmtId="0" fontId="0" fillId="3" borderId="21" xfId="0" applyFill="1" applyBorder="1" applyAlignment="1">
      <alignment horizontal="center" wrapText="1"/>
    </xf>
    <xf numFmtId="0" fontId="0" fillId="3" borderId="36" xfId="0" applyFill="1" applyBorder="1" applyAlignment="1">
      <alignment horizontal="center" wrapText="1"/>
    </xf>
    <xf numFmtId="0" fontId="0" fillId="3" borderId="10" xfId="0" applyFill="1" applyBorder="1" applyAlignment="1">
      <alignment horizontal="center" wrapText="1"/>
    </xf>
    <xf numFmtId="0" fontId="0" fillId="3" borderId="31" xfId="0" applyFill="1" applyBorder="1" applyAlignment="1">
      <alignment horizontal="center" wrapText="1"/>
    </xf>
    <xf numFmtId="0" fontId="0" fillId="3" borderId="32" xfId="0" applyFill="1" applyBorder="1" applyAlignment="1">
      <alignment horizontal="center" wrapText="1"/>
    </xf>
    <xf numFmtId="0" fontId="0" fillId="3" borderId="37" xfId="0" applyFill="1" applyBorder="1" applyAlignment="1">
      <alignment horizontal="center" wrapText="1"/>
    </xf>
    <xf numFmtId="164" fontId="15" fillId="9" borderId="13" xfId="0" applyNumberFormat="1" applyFont="1" applyFill="1" applyBorder="1" applyAlignment="1">
      <alignment horizontal="right" vertical="center"/>
    </xf>
    <xf numFmtId="164" fontId="15" fillId="9" borderId="28" xfId="0" applyNumberFormat="1" applyFont="1" applyFill="1" applyBorder="1" applyAlignment="1">
      <alignment horizontal="right" vertical="center"/>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14" fillId="9" borderId="17" xfId="0" applyFont="1" applyFill="1" applyBorder="1" applyAlignment="1">
      <alignment horizontal="center" vertical="center"/>
    </xf>
    <xf numFmtId="0" fontId="14" fillId="9" borderId="20" xfId="0" applyFont="1" applyFill="1" applyBorder="1" applyAlignment="1">
      <alignment horizontal="center" vertical="center"/>
    </xf>
    <xf numFmtId="0" fontId="14" fillId="9" borderId="38" xfId="0" applyFont="1" applyFill="1" applyBorder="1" applyAlignment="1">
      <alignment horizontal="center" vertical="center"/>
    </xf>
    <xf numFmtId="0" fontId="14" fillId="9" borderId="39" xfId="0" applyFont="1" applyFill="1" applyBorder="1" applyAlignment="1">
      <alignment horizontal="center" vertical="center"/>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6" xfId="0" applyFont="1" applyFill="1" applyBorder="1" applyAlignment="1">
      <alignment horizontal="right" vertical="center"/>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5</xdr:col>
      <xdr:colOff>202406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60"/>
  <sheetViews>
    <sheetView tabSelected="1" zoomScaleNormal="100" workbookViewId="0">
      <selection activeCell="F23" sqref="F23"/>
    </sheetView>
  </sheetViews>
  <sheetFormatPr defaultColWidth="8.85546875" defaultRowHeight="14.45"/>
  <cols>
    <col min="2" max="2" width="2.7109375" customWidth="1"/>
    <col min="3" max="3" width="38.28515625" customWidth="1"/>
    <col min="4" max="4" width="14.140625" customWidth="1"/>
    <col min="5" max="5" width="14.42578125" customWidth="1"/>
    <col min="6" max="6" width="15" customWidth="1"/>
    <col min="7" max="7" width="15.42578125" customWidth="1"/>
    <col min="8" max="8" width="13.5703125" customWidth="1"/>
    <col min="9" max="9" width="9.140625"/>
  </cols>
  <sheetData>
    <row r="1" spans="2:8" ht="86.25" customHeight="1">
      <c r="C1" s="4"/>
      <c r="D1" s="4"/>
      <c r="E1" s="4"/>
      <c r="F1" s="4"/>
      <c r="G1" s="4"/>
      <c r="H1" s="4"/>
    </row>
    <row r="2" spans="2:8" ht="25.9">
      <c r="C2" s="89" t="s">
        <v>0</v>
      </c>
      <c r="D2" s="89"/>
      <c r="E2" s="89"/>
      <c r="F2" s="89"/>
      <c r="G2" s="89"/>
      <c r="H2" s="89"/>
    </row>
    <row r="3" spans="2:8" ht="10.5" customHeight="1" thickBot="1">
      <c r="C3" s="1"/>
      <c r="D3" s="1"/>
      <c r="E3" s="1"/>
      <c r="F3" s="1"/>
      <c r="G3" s="1"/>
      <c r="H3" s="1"/>
    </row>
    <row r="4" spans="2:8" ht="15.75" customHeight="1">
      <c r="B4" s="90" t="s">
        <v>1</v>
      </c>
      <c r="C4" s="91"/>
      <c r="D4" s="91"/>
      <c r="E4" s="91"/>
      <c r="F4" s="91"/>
      <c r="G4" s="91"/>
      <c r="H4" s="92"/>
    </row>
    <row r="5" spans="2:8" ht="15.75" customHeight="1">
      <c r="B5" s="93"/>
      <c r="C5" s="94"/>
      <c r="D5" s="94"/>
      <c r="E5" s="94"/>
      <c r="F5" s="94"/>
      <c r="G5" s="94"/>
      <c r="H5" s="95"/>
    </row>
    <row r="6" spans="2:8" ht="15.75" customHeight="1">
      <c r="B6" s="93"/>
      <c r="C6" s="94"/>
      <c r="D6" s="94"/>
      <c r="E6" s="94"/>
      <c r="F6" s="94"/>
      <c r="G6" s="94"/>
      <c r="H6" s="95"/>
    </row>
    <row r="7" spans="2:8" ht="15.75" customHeight="1">
      <c r="B7" s="93"/>
      <c r="C7" s="94"/>
      <c r="D7" s="94"/>
      <c r="E7" s="94"/>
      <c r="F7" s="94"/>
      <c r="G7" s="94"/>
      <c r="H7" s="95"/>
    </row>
    <row r="8" spans="2:8" ht="15.75" customHeight="1">
      <c r="B8" s="93"/>
      <c r="C8" s="94"/>
      <c r="D8" s="94"/>
      <c r="E8" s="94"/>
      <c r="F8" s="94"/>
      <c r="G8" s="94"/>
      <c r="H8" s="95"/>
    </row>
    <row r="9" spans="2:8" ht="15.75" customHeight="1">
      <c r="B9" s="93"/>
      <c r="C9" s="94"/>
      <c r="D9" s="94"/>
      <c r="E9" s="94"/>
      <c r="F9" s="94"/>
      <c r="G9" s="94"/>
      <c r="H9" s="95"/>
    </row>
    <row r="10" spans="2:8" ht="16.5" customHeight="1" thickBot="1">
      <c r="B10" s="96"/>
      <c r="C10" s="97"/>
      <c r="D10" s="97"/>
      <c r="E10" s="97"/>
      <c r="F10" s="97"/>
      <c r="G10" s="97"/>
      <c r="H10" s="98"/>
    </row>
    <row r="11" spans="2:8" ht="16.5" customHeight="1" thickBot="1">
      <c r="C11" s="5"/>
      <c r="D11" s="5"/>
      <c r="E11" s="5"/>
      <c r="F11" s="5"/>
      <c r="G11" s="5"/>
      <c r="H11" s="5"/>
    </row>
    <row r="12" spans="2:8" ht="26.45" thickBot="1">
      <c r="B12" s="99" t="s">
        <v>2</v>
      </c>
      <c r="C12" s="100"/>
      <c r="D12" s="100"/>
      <c r="E12" s="100"/>
      <c r="F12" s="100"/>
      <c r="G12" s="100"/>
      <c r="H12" s="101"/>
    </row>
    <row r="13" spans="2:8" ht="8.25" customHeight="1" thickBot="1">
      <c r="B13" s="10"/>
      <c r="C13" s="11"/>
      <c r="D13" s="11"/>
      <c r="E13" s="12"/>
      <c r="F13" s="12"/>
      <c r="G13" s="12"/>
      <c r="H13" s="26"/>
    </row>
    <row r="14" spans="2:8" ht="21" customHeight="1">
      <c r="B14" s="13"/>
      <c r="C14" s="60" t="s">
        <v>3</v>
      </c>
      <c r="D14" s="61"/>
      <c r="E14" s="115" t="s">
        <v>4</v>
      </c>
      <c r="F14" s="116"/>
      <c r="G14" s="117"/>
      <c r="H14" s="27"/>
    </row>
    <row r="15" spans="2:8" ht="21" customHeight="1" thickBot="1">
      <c r="B15" s="13"/>
      <c r="C15" s="60"/>
      <c r="D15" s="61"/>
      <c r="E15" s="118"/>
      <c r="F15" s="119"/>
      <c r="G15" s="120"/>
      <c r="H15" s="27"/>
    </row>
    <row r="16" spans="2:8" ht="48" customHeight="1" thickBot="1">
      <c r="B16" s="13"/>
      <c r="C16" s="60" t="s">
        <v>5</v>
      </c>
      <c r="D16" s="61"/>
      <c r="E16" s="9">
        <v>45196</v>
      </c>
      <c r="F16" s="57" t="s">
        <v>6</v>
      </c>
      <c r="G16" s="58"/>
      <c r="H16" s="59"/>
    </row>
    <row r="17" spans="2:12" ht="59.25" customHeight="1" thickBot="1">
      <c r="B17" s="13"/>
      <c r="C17" s="62" t="s">
        <v>7</v>
      </c>
      <c r="D17" s="63"/>
      <c r="E17" s="8">
        <v>10000</v>
      </c>
      <c r="F17" s="30"/>
      <c r="G17" s="37"/>
      <c r="H17" s="38"/>
    </row>
    <row r="18" spans="2:12" ht="41.25" customHeight="1" thickBot="1">
      <c r="B18" s="13"/>
      <c r="C18" s="62" t="s">
        <v>8</v>
      </c>
      <c r="D18" s="63"/>
      <c r="E18" s="28">
        <f>H119</f>
        <v>0</v>
      </c>
      <c r="F18" s="64" t="s">
        <v>9</v>
      </c>
      <c r="G18" s="65"/>
      <c r="H18" s="66"/>
    </row>
    <row r="19" spans="2:12" ht="37.5" customHeight="1" thickBot="1">
      <c r="B19" s="13"/>
      <c r="C19" s="60" t="s">
        <v>10</v>
      </c>
      <c r="D19" s="61"/>
      <c r="E19" s="8">
        <v>0</v>
      </c>
      <c r="F19" s="64" t="s">
        <v>11</v>
      </c>
      <c r="G19" s="65"/>
      <c r="H19" s="66"/>
    </row>
    <row r="20" spans="2:12" ht="30" customHeight="1" thickBot="1">
      <c r="B20" s="13"/>
      <c r="C20" s="62" t="s">
        <v>12</v>
      </c>
      <c r="D20" s="63"/>
      <c r="E20" s="29">
        <v>45717</v>
      </c>
      <c r="F20" s="39"/>
      <c r="G20" s="40"/>
      <c r="H20" s="41"/>
    </row>
    <row r="21" spans="2:12" ht="8.25" customHeight="1">
      <c r="B21" s="13"/>
      <c r="C21" s="14"/>
      <c r="D21" s="18"/>
      <c r="E21" s="19"/>
      <c r="F21" s="18"/>
      <c r="G21" s="19"/>
      <c r="H21" s="20"/>
    </row>
    <row r="22" spans="2:12" ht="7.5" customHeight="1" thickBot="1">
      <c r="B22" s="15"/>
      <c r="C22" s="16"/>
      <c r="D22" s="16"/>
      <c r="E22" s="17"/>
      <c r="F22" s="17"/>
      <c r="G22" s="17"/>
      <c r="H22" s="21"/>
    </row>
    <row r="23" spans="2:12" ht="12.75" customHeight="1">
      <c r="B23" s="22"/>
      <c r="C23" s="45"/>
      <c r="D23" s="45"/>
      <c r="E23" s="46"/>
      <c r="F23" s="46"/>
      <c r="G23" s="46"/>
      <c r="H23" s="46"/>
    </row>
    <row r="24" spans="2:12" ht="12.75" customHeight="1" thickBot="1">
      <c r="B24" s="42"/>
      <c r="C24" s="43"/>
      <c r="D24" s="43"/>
      <c r="E24" s="44"/>
      <c r="F24" s="44"/>
      <c r="G24" s="44"/>
      <c r="H24" s="44"/>
    </row>
    <row r="25" spans="2:12" ht="26.45" thickBot="1">
      <c r="B25" s="99" t="s">
        <v>13</v>
      </c>
      <c r="C25" s="100"/>
      <c r="D25" s="100"/>
      <c r="E25" s="100"/>
      <c r="F25" s="100"/>
      <c r="G25" s="100"/>
      <c r="H25" s="101"/>
    </row>
    <row r="26" spans="2:12" ht="100.5" customHeight="1" thickBot="1">
      <c r="B26" s="105" t="s">
        <v>14</v>
      </c>
      <c r="C26" s="106"/>
      <c r="D26" s="106"/>
      <c r="E26" s="106"/>
      <c r="F26" s="106"/>
      <c r="G26" s="106"/>
      <c r="H26" s="107"/>
    </row>
    <row r="27" spans="2:12" ht="92.25" customHeight="1" thickBot="1">
      <c r="B27" s="75" t="s">
        <v>15</v>
      </c>
      <c r="C27" s="76"/>
      <c r="D27" s="76"/>
      <c r="E27" s="77"/>
      <c r="F27" s="24" t="s">
        <v>16</v>
      </c>
      <c r="G27" s="24" t="s">
        <v>17</v>
      </c>
      <c r="H27" s="25" t="s">
        <v>18</v>
      </c>
    </row>
    <row r="28" spans="2:12" ht="15.6">
      <c r="B28" s="78" t="s">
        <v>19</v>
      </c>
      <c r="C28" s="79"/>
      <c r="D28" s="79"/>
      <c r="E28" s="80"/>
      <c r="F28" s="35">
        <v>45204</v>
      </c>
      <c r="G28" s="35">
        <v>45265</v>
      </c>
      <c r="H28" s="47">
        <v>1</v>
      </c>
    </row>
    <row r="29" spans="2:12" ht="16.5" customHeight="1">
      <c r="B29" s="81" t="s">
        <v>20</v>
      </c>
      <c r="C29" s="82"/>
      <c r="D29" s="82"/>
      <c r="E29" s="83"/>
      <c r="F29" s="33">
        <v>45214</v>
      </c>
      <c r="G29" s="33">
        <v>45316</v>
      </c>
      <c r="H29" s="48">
        <v>1</v>
      </c>
    </row>
    <row r="30" spans="2:12" ht="15.6">
      <c r="B30" s="81" t="s">
        <v>21</v>
      </c>
      <c r="C30" s="82"/>
      <c r="D30" s="82"/>
      <c r="E30" s="83"/>
      <c r="F30" s="33">
        <v>45214</v>
      </c>
      <c r="G30" s="33">
        <v>45334</v>
      </c>
      <c r="H30" s="48">
        <v>1</v>
      </c>
    </row>
    <row r="31" spans="2:12" ht="15.6">
      <c r="B31" s="81" t="s">
        <v>22</v>
      </c>
      <c r="C31" s="82"/>
      <c r="D31" s="82"/>
      <c r="E31" s="83"/>
      <c r="F31" s="33">
        <v>45327</v>
      </c>
      <c r="G31" s="33">
        <v>45334</v>
      </c>
      <c r="H31" s="48">
        <v>1</v>
      </c>
      <c r="L31" t="s">
        <v>23</v>
      </c>
    </row>
    <row r="32" spans="2:12" ht="16.5" customHeight="1">
      <c r="B32" s="81" t="s">
        <v>24</v>
      </c>
      <c r="C32" s="82"/>
      <c r="D32" s="82"/>
      <c r="E32" s="83"/>
      <c r="F32" s="33">
        <v>45311</v>
      </c>
      <c r="G32" s="33">
        <v>45327</v>
      </c>
      <c r="H32" s="48">
        <v>1</v>
      </c>
    </row>
    <row r="33" spans="2:8" ht="15.6">
      <c r="B33" s="81" t="s">
        <v>25</v>
      </c>
      <c r="C33" s="82"/>
      <c r="D33" s="82"/>
      <c r="E33" s="83"/>
      <c r="F33" s="33">
        <v>45356</v>
      </c>
      <c r="G33" s="33">
        <v>45359</v>
      </c>
      <c r="H33" s="48">
        <v>1</v>
      </c>
    </row>
    <row r="34" spans="2:8" ht="15.6">
      <c r="B34" s="81" t="s">
        <v>26</v>
      </c>
      <c r="C34" s="82"/>
      <c r="D34" s="82"/>
      <c r="E34" s="83"/>
      <c r="F34" s="33">
        <v>45261</v>
      </c>
      <c r="G34" s="33">
        <v>45323</v>
      </c>
      <c r="H34" s="48">
        <v>1</v>
      </c>
    </row>
    <row r="35" spans="2:8" ht="15.6">
      <c r="B35" s="81" t="s">
        <v>27</v>
      </c>
      <c r="C35" s="82"/>
      <c r="D35" s="82"/>
      <c r="E35" s="83"/>
      <c r="F35" s="33">
        <v>45366</v>
      </c>
      <c r="G35" s="33">
        <v>45371</v>
      </c>
      <c r="H35" s="48">
        <v>1</v>
      </c>
    </row>
    <row r="36" spans="2:8" ht="15.6">
      <c r="B36" s="81"/>
      <c r="C36" s="82"/>
      <c r="D36" s="82"/>
      <c r="E36" s="83"/>
      <c r="F36" s="31"/>
      <c r="G36" s="31"/>
      <c r="H36" s="34"/>
    </row>
    <row r="37" spans="2:8" ht="15.6">
      <c r="B37" s="81"/>
      <c r="C37" s="82"/>
      <c r="D37" s="82"/>
      <c r="E37" s="83"/>
      <c r="F37" s="31"/>
      <c r="G37" s="31"/>
      <c r="H37" s="34"/>
    </row>
    <row r="38" spans="2:8" ht="16.149999999999999" thickBot="1">
      <c r="B38" s="84"/>
      <c r="C38" s="85"/>
      <c r="D38" s="85"/>
      <c r="E38" s="86"/>
      <c r="F38" s="32"/>
      <c r="G38" s="32"/>
      <c r="H38" s="36"/>
    </row>
    <row r="39" spans="2:8" ht="18">
      <c r="B39" s="22"/>
      <c r="C39" s="22"/>
      <c r="D39" s="23"/>
      <c r="E39" s="23"/>
      <c r="F39" s="23"/>
      <c r="G39" s="23"/>
      <c r="H39" s="23"/>
    </row>
    <row r="40" spans="2:8" ht="26.45" thickBot="1">
      <c r="B40" s="102" t="s">
        <v>28</v>
      </c>
      <c r="C40" s="103"/>
      <c r="D40" s="103"/>
      <c r="E40" s="103"/>
      <c r="F40" s="103"/>
      <c r="G40" s="103"/>
      <c r="H40" s="104"/>
    </row>
    <row r="41" spans="2:8" ht="85.5" customHeight="1" thickBot="1">
      <c r="B41" s="105" t="s">
        <v>29</v>
      </c>
      <c r="C41" s="106"/>
      <c r="D41" s="106"/>
      <c r="E41" s="106"/>
      <c r="F41" s="106"/>
      <c r="G41" s="106"/>
      <c r="H41" s="107"/>
    </row>
    <row r="42" spans="2:8" ht="24" thickBot="1">
      <c r="B42" s="72" t="s">
        <v>30</v>
      </c>
      <c r="C42" s="73"/>
      <c r="D42" s="73"/>
      <c r="E42" s="73"/>
      <c r="F42" s="73"/>
      <c r="G42" s="73"/>
      <c r="H42" s="74"/>
    </row>
    <row r="43" spans="2:8" ht="18">
      <c r="B43" s="67" t="s">
        <v>31</v>
      </c>
      <c r="C43" s="68"/>
      <c r="D43" s="68"/>
      <c r="E43" s="68"/>
      <c r="F43" s="69"/>
      <c r="G43" s="108" t="s">
        <v>32</v>
      </c>
      <c r="H43" s="109"/>
    </row>
    <row r="44" spans="2:8" ht="18">
      <c r="B44" s="49" t="s">
        <v>33</v>
      </c>
      <c r="C44" s="50"/>
      <c r="D44" s="50"/>
      <c r="E44" s="50"/>
      <c r="F44" s="51"/>
      <c r="G44" s="52">
        <v>800</v>
      </c>
      <c r="H44" s="53"/>
    </row>
    <row r="45" spans="2:8" ht="18">
      <c r="B45" s="49" t="s">
        <v>34</v>
      </c>
      <c r="C45" s="50"/>
      <c r="D45" s="50"/>
      <c r="E45" s="50"/>
      <c r="F45" s="51"/>
      <c r="G45" s="52">
        <v>500</v>
      </c>
      <c r="H45" s="53"/>
    </row>
    <row r="46" spans="2:8" ht="18">
      <c r="B46" s="49" t="s">
        <v>35</v>
      </c>
      <c r="C46" s="50"/>
      <c r="D46" s="50"/>
      <c r="E46" s="50"/>
      <c r="F46" s="51"/>
      <c r="G46" s="52">
        <v>150</v>
      </c>
      <c r="H46" s="53"/>
    </row>
    <row r="47" spans="2:8" ht="18">
      <c r="B47" s="49" t="s">
        <v>36</v>
      </c>
      <c r="C47" s="50"/>
      <c r="D47" s="50"/>
      <c r="E47" s="50"/>
      <c r="F47" s="51"/>
      <c r="G47" s="52">
        <v>200</v>
      </c>
      <c r="H47" s="53"/>
    </row>
    <row r="48" spans="2:8" ht="18">
      <c r="B48" s="49" t="s">
        <v>37</v>
      </c>
      <c r="C48" s="50"/>
      <c r="D48" s="50"/>
      <c r="E48" s="50"/>
      <c r="F48" s="51"/>
      <c r="G48" s="52">
        <v>500</v>
      </c>
      <c r="H48" s="53"/>
    </row>
    <row r="49" spans="2:10" ht="18">
      <c r="B49" s="49" t="s">
        <v>38</v>
      </c>
      <c r="C49" s="50"/>
      <c r="D49" s="50"/>
      <c r="E49" s="50"/>
      <c r="F49" s="51"/>
      <c r="G49" s="52">
        <v>900</v>
      </c>
      <c r="H49" s="53"/>
    </row>
    <row r="50" spans="2:10" ht="18">
      <c r="B50" s="49" t="s">
        <v>39</v>
      </c>
      <c r="C50" s="50"/>
      <c r="D50" s="50"/>
      <c r="E50" s="50"/>
      <c r="F50" s="51"/>
      <c r="G50" s="52">
        <v>1500</v>
      </c>
      <c r="H50" s="53"/>
    </row>
    <row r="51" spans="2:10" ht="18">
      <c r="B51" s="49" t="s">
        <v>40</v>
      </c>
      <c r="C51" s="50"/>
      <c r="D51" s="50"/>
      <c r="E51" s="50"/>
      <c r="F51" s="51"/>
      <c r="G51" s="52">
        <v>1400</v>
      </c>
      <c r="H51" s="53"/>
    </row>
    <row r="52" spans="2:10" ht="18.75" customHeight="1">
      <c r="B52" s="49" t="s">
        <v>41</v>
      </c>
      <c r="C52" s="50"/>
      <c r="D52" s="50"/>
      <c r="E52" s="50"/>
      <c r="F52" s="51"/>
      <c r="G52" s="52">
        <v>200</v>
      </c>
      <c r="H52" s="53"/>
    </row>
    <row r="53" spans="2:10" ht="18">
      <c r="B53" s="49" t="s">
        <v>42</v>
      </c>
      <c r="C53" s="50"/>
      <c r="D53" s="50"/>
      <c r="E53" s="50"/>
      <c r="F53" s="51"/>
      <c r="G53" s="52">
        <v>400</v>
      </c>
      <c r="H53" s="53"/>
    </row>
    <row r="54" spans="2:10" ht="18">
      <c r="B54" s="49" t="s">
        <v>43</v>
      </c>
      <c r="C54" s="50"/>
      <c r="D54" s="50"/>
      <c r="E54" s="50"/>
      <c r="F54" s="51"/>
      <c r="G54" s="52">
        <v>600</v>
      </c>
      <c r="H54" s="53"/>
    </row>
    <row r="55" spans="2:10" ht="18">
      <c r="B55" s="49" t="s">
        <v>44</v>
      </c>
      <c r="C55" s="50"/>
      <c r="D55" s="50"/>
      <c r="E55" s="50"/>
      <c r="F55" s="51"/>
      <c r="G55" s="52">
        <v>500</v>
      </c>
      <c r="H55" s="53"/>
    </row>
    <row r="56" spans="2:10" ht="18">
      <c r="B56" s="49" t="s">
        <v>45</v>
      </c>
      <c r="C56" s="50"/>
      <c r="D56" s="50"/>
      <c r="E56" s="50"/>
      <c r="F56" s="51"/>
      <c r="G56" s="52">
        <v>250</v>
      </c>
      <c r="H56" s="53"/>
    </row>
    <row r="57" spans="2:10" ht="18">
      <c r="B57" s="49" t="s">
        <v>46</v>
      </c>
      <c r="C57" s="50"/>
      <c r="D57" s="50"/>
      <c r="E57" s="50"/>
      <c r="F57" s="51"/>
      <c r="G57" s="52">
        <v>2000</v>
      </c>
      <c r="H57" s="53"/>
    </row>
    <row r="58" spans="2:10" ht="18">
      <c r="B58" s="49" t="s">
        <v>47</v>
      </c>
      <c r="C58" s="50"/>
      <c r="D58" s="50"/>
      <c r="E58" s="50"/>
      <c r="F58" s="51"/>
      <c r="G58" s="52">
        <v>100</v>
      </c>
      <c r="H58" s="53"/>
    </row>
    <row r="59" spans="2:10" ht="18">
      <c r="B59" s="49"/>
      <c r="C59" s="50"/>
      <c r="D59" s="50"/>
      <c r="E59" s="50"/>
      <c r="F59" s="51"/>
      <c r="G59" s="52">
        <f>E59*F59</f>
        <v>0</v>
      </c>
      <c r="H59" s="53"/>
    </row>
    <row r="60" spans="2:10" ht="18">
      <c r="B60" s="49"/>
      <c r="C60" s="50"/>
      <c r="D60" s="50"/>
      <c r="E60" s="50"/>
      <c r="F60" s="51"/>
      <c r="G60" s="52">
        <f>E60*F60</f>
        <v>0</v>
      </c>
      <c r="H60" s="53"/>
    </row>
    <row r="61" spans="2:10" ht="18">
      <c r="B61" s="49"/>
      <c r="C61" s="50"/>
      <c r="D61" s="50"/>
      <c r="E61" s="50"/>
      <c r="F61" s="51"/>
      <c r="G61" s="52">
        <f t="shared" ref="G49:G61" si="0">E61*F61</f>
        <v>0</v>
      </c>
      <c r="H61" s="53"/>
    </row>
    <row r="62" spans="2:10" ht="21.6" thickBot="1">
      <c r="B62" s="54" t="s">
        <v>48</v>
      </c>
      <c r="C62" s="55"/>
      <c r="D62" s="55"/>
      <c r="E62" s="55"/>
      <c r="F62" s="56"/>
      <c r="G62" s="87">
        <f>SUM(G44:H61)</f>
        <v>10000</v>
      </c>
      <c r="H62" s="88"/>
      <c r="I62" s="2"/>
      <c r="J62" s="2"/>
    </row>
    <row r="63" spans="2:10" ht="12" customHeight="1" thickBot="1">
      <c r="C63" s="1"/>
      <c r="D63" s="1"/>
      <c r="E63" s="1"/>
      <c r="F63" s="6"/>
      <c r="G63" s="3"/>
      <c r="H63" s="3"/>
    </row>
    <row r="64" spans="2:10" ht="24" thickBot="1">
      <c r="B64" s="72" t="s">
        <v>49</v>
      </c>
      <c r="C64" s="73"/>
      <c r="D64" s="73"/>
      <c r="E64" s="73"/>
      <c r="F64" s="73"/>
      <c r="G64" s="73"/>
      <c r="H64" s="74"/>
    </row>
    <row r="65" spans="2:10" ht="18">
      <c r="B65" s="67" t="s">
        <v>31</v>
      </c>
      <c r="C65" s="68"/>
      <c r="D65" s="68"/>
      <c r="E65" s="68"/>
      <c r="F65" s="69"/>
      <c r="G65" s="108" t="s">
        <v>32</v>
      </c>
      <c r="H65" s="109"/>
    </row>
    <row r="66" spans="2:10" ht="18">
      <c r="B66" s="49"/>
      <c r="C66" s="50"/>
      <c r="D66" s="50"/>
      <c r="E66" s="50"/>
      <c r="F66" s="51"/>
      <c r="G66" s="52">
        <f t="shared" ref="G66:G75" si="1">E66*F66</f>
        <v>0</v>
      </c>
      <c r="H66" s="53"/>
    </row>
    <row r="67" spans="2:10" ht="18">
      <c r="B67" s="49"/>
      <c r="C67" s="50"/>
      <c r="D67" s="50"/>
      <c r="E67" s="50"/>
      <c r="F67" s="51"/>
      <c r="G67" s="52">
        <f t="shared" si="1"/>
        <v>0</v>
      </c>
      <c r="H67" s="53"/>
    </row>
    <row r="68" spans="2:10" ht="18">
      <c r="B68" s="49"/>
      <c r="C68" s="50"/>
      <c r="D68" s="50"/>
      <c r="E68" s="50"/>
      <c r="F68" s="51"/>
      <c r="G68" s="52">
        <f t="shared" si="1"/>
        <v>0</v>
      </c>
      <c r="H68" s="53"/>
    </row>
    <row r="69" spans="2:10" ht="18">
      <c r="B69" s="49"/>
      <c r="C69" s="50"/>
      <c r="D69" s="50"/>
      <c r="E69" s="50"/>
      <c r="F69" s="51"/>
      <c r="G69" s="52">
        <f t="shared" si="1"/>
        <v>0</v>
      </c>
      <c r="H69" s="53"/>
    </row>
    <row r="70" spans="2:10" ht="18">
      <c r="B70" s="49"/>
      <c r="C70" s="50"/>
      <c r="D70" s="50"/>
      <c r="E70" s="50"/>
      <c r="F70" s="51"/>
      <c r="G70" s="52">
        <f t="shared" si="1"/>
        <v>0</v>
      </c>
      <c r="H70" s="53"/>
    </row>
    <row r="71" spans="2:10" ht="18">
      <c r="B71" s="49"/>
      <c r="C71" s="50"/>
      <c r="D71" s="50"/>
      <c r="E71" s="50"/>
      <c r="F71" s="51"/>
      <c r="G71" s="52">
        <f t="shared" si="1"/>
        <v>0</v>
      </c>
      <c r="H71" s="53"/>
    </row>
    <row r="72" spans="2:10" ht="18">
      <c r="B72" s="49"/>
      <c r="C72" s="50"/>
      <c r="D72" s="50"/>
      <c r="E72" s="50"/>
      <c r="F72" s="51"/>
      <c r="G72" s="52">
        <f t="shared" si="1"/>
        <v>0</v>
      </c>
      <c r="H72" s="53"/>
    </row>
    <row r="73" spans="2:10" ht="18">
      <c r="B73" s="49"/>
      <c r="C73" s="50"/>
      <c r="D73" s="50"/>
      <c r="E73" s="50"/>
      <c r="F73" s="51"/>
      <c r="G73" s="52">
        <f t="shared" si="1"/>
        <v>0</v>
      </c>
      <c r="H73" s="53"/>
    </row>
    <row r="74" spans="2:10" ht="16.5" customHeight="1">
      <c r="B74" s="49"/>
      <c r="C74" s="50"/>
      <c r="D74" s="50"/>
      <c r="E74" s="50"/>
      <c r="F74" s="51"/>
      <c r="G74" s="52">
        <f t="shared" si="1"/>
        <v>0</v>
      </c>
      <c r="H74" s="53"/>
    </row>
    <row r="75" spans="2:10" ht="18">
      <c r="B75" s="49"/>
      <c r="C75" s="50"/>
      <c r="D75" s="50"/>
      <c r="E75" s="50"/>
      <c r="F75" s="51"/>
      <c r="G75" s="52">
        <f t="shared" si="1"/>
        <v>0</v>
      </c>
      <c r="H75" s="53"/>
    </row>
    <row r="76" spans="2:10" ht="21.6" thickBot="1">
      <c r="B76" s="54" t="s">
        <v>50</v>
      </c>
      <c r="C76" s="55"/>
      <c r="D76" s="55"/>
      <c r="E76" s="55"/>
      <c r="F76" s="56"/>
      <c r="G76" s="87">
        <f>SUM(G66:H75)</f>
        <v>0</v>
      </c>
      <c r="H76" s="88"/>
      <c r="I76" s="2"/>
      <c r="J76" s="2"/>
    </row>
    <row r="77" spans="2:10" ht="12" customHeight="1" thickBot="1">
      <c r="C77" s="1"/>
      <c r="D77" s="1"/>
      <c r="E77" s="1"/>
      <c r="F77" s="6"/>
      <c r="G77" s="3"/>
      <c r="H77" s="3"/>
    </row>
    <row r="78" spans="2:10" ht="24" thickBot="1">
      <c r="B78" s="72" t="s">
        <v>51</v>
      </c>
      <c r="C78" s="73"/>
      <c r="D78" s="73"/>
      <c r="E78" s="73"/>
      <c r="F78" s="73"/>
      <c r="G78" s="73"/>
      <c r="H78" s="74"/>
    </row>
    <row r="79" spans="2:10" ht="18">
      <c r="B79" s="67" t="s">
        <v>31</v>
      </c>
      <c r="C79" s="68"/>
      <c r="D79" s="68"/>
      <c r="E79" s="68"/>
      <c r="F79" s="69"/>
      <c r="G79" s="110" t="s">
        <v>32</v>
      </c>
      <c r="H79" s="111"/>
    </row>
    <row r="80" spans="2:10" ht="18">
      <c r="B80" s="49"/>
      <c r="C80" s="50"/>
      <c r="D80" s="50"/>
      <c r="E80" s="50"/>
      <c r="F80" s="51"/>
      <c r="G80" s="52">
        <f t="shared" ref="G80:G89" si="2">E80*F80</f>
        <v>0</v>
      </c>
      <c r="H80" s="53"/>
    </row>
    <row r="81" spans="2:10" ht="18">
      <c r="B81" s="49"/>
      <c r="C81" s="50"/>
      <c r="D81" s="50"/>
      <c r="E81" s="50"/>
      <c r="F81" s="51"/>
      <c r="G81" s="52">
        <f t="shared" si="2"/>
        <v>0</v>
      </c>
      <c r="H81" s="53"/>
    </row>
    <row r="82" spans="2:10" ht="18">
      <c r="B82" s="49"/>
      <c r="C82" s="50"/>
      <c r="D82" s="50"/>
      <c r="E82" s="50"/>
      <c r="F82" s="51"/>
      <c r="G82" s="52">
        <f t="shared" si="2"/>
        <v>0</v>
      </c>
      <c r="H82" s="53"/>
    </row>
    <row r="83" spans="2:10" ht="18">
      <c r="B83" s="49"/>
      <c r="C83" s="50"/>
      <c r="D83" s="50"/>
      <c r="E83" s="50"/>
      <c r="F83" s="51"/>
      <c r="G83" s="52">
        <f t="shared" si="2"/>
        <v>0</v>
      </c>
      <c r="H83" s="53"/>
    </row>
    <row r="84" spans="2:10" ht="18">
      <c r="B84" s="49"/>
      <c r="C84" s="50"/>
      <c r="D84" s="50"/>
      <c r="E84" s="50"/>
      <c r="F84" s="51"/>
      <c r="G84" s="52">
        <f t="shared" si="2"/>
        <v>0</v>
      </c>
      <c r="H84" s="53"/>
    </row>
    <row r="85" spans="2:10" ht="18">
      <c r="B85" s="49"/>
      <c r="C85" s="50"/>
      <c r="D85" s="50"/>
      <c r="E85" s="50"/>
      <c r="F85" s="51"/>
      <c r="G85" s="52">
        <f t="shared" si="2"/>
        <v>0</v>
      </c>
      <c r="H85" s="53"/>
    </row>
    <row r="86" spans="2:10" ht="18">
      <c r="B86" s="49"/>
      <c r="C86" s="50"/>
      <c r="D86" s="50"/>
      <c r="E86" s="50"/>
      <c r="F86" s="51"/>
      <c r="G86" s="52">
        <f t="shared" si="2"/>
        <v>0</v>
      </c>
      <c r="H86" s="53"/>
    </row>
    <row r="87" spans="2:10" ht="18">
      <c r="B87" s="49"/>
      <c r="C87" s="50"/>
      <c r="D87" s="50"/>
      <c r="E87" s="50"/>
      <c r="F87" s="51"/>
      <c r="G87" s="52">
        <f t="shared" si="2"/>
        <v>0</v>
      </c>
      <c r="H87" s="53"/>
    </row>
    <row r="88" spans="2:10" ht="16.5" customHeight="1">
      <c r="B88" s="49"/>
      <c r="C88" s="50"/>
      <c r="D88" s="50"/>
      <c r="E88" s="50"/>
      <c r="F88" s="51"/>
      <c r="G88" s="52">
        <f t="shared" si="2"/>
        <v>0</v>
      </c>
      <c r="H88" s="53"/>
    </row>
    <row r="89" spans="2:10" ht="18">
      <c r="B89" s="49"/>
      <c r="C89" s="50"/>
      <c r="D89" s="50"/>
      <c r="E89" s="50"/>
      <c r="F89" s="51"/>
      <c r="G89" s="52">
        <f t="shared" si="2"/>
        <v>0</v>
      </c>
      <c r="H89" s="53"/>
    </row>
    <row r="90" spans="2:10" ht="21.6" thickBot="1">
      <c r="B90" s="54" t="s">
        <v>52</v>
      </c>
      <c r="C90" s="55"/>
      <c r="D90" s="55"/>
      <c r="E90" s="55"/>
      <c r="F90" s="56"/>
      <c r="G90" s="87">
        <f>SUM(G80:H89)</f>
        <v>0</v>
      </c>
      <c r="H90" s="88"/>
      <c r="I90" s="2"/>
      <c r="J90" s="2"/>
    </row>
    <row r="91" spans="2:10" ht="11.25" customHeight="1" thickBot="1">
      <c r="B91" s="7"/>
      <c r="C91" s="1"/>
      <c r="D91" s="1"/>
      <c r="E91" s="1"/>
      <c r="F91" s="6"/>
      <c r="G91" s="3"/>
      <c r="H91" s="3"/>
    </row>
    <row r="92" spans="2:10" ht="24" thickBot="1">
      <c r="B92" s="72" t="s">
        <v>53</v>
      </c>
      <c r="C92" s="73"/>
      <c r="D92" s="73"/>
      <c r="E92" s="73"/>
      <c r="F92" s="73"/>
      <c r="G92" s="73"/>
      <c r="H92" s="74"/>
    </row>
    <row r="93" spans="2:10" ht="18">
      <c r="B93" s="67" t="s">
        <v>31</v>
      </c>
      <c r="C93" s="68"/>
      <c r="D93" s="68"/>
      <c r="E93" s="68"/>
      <c r="F93" s="69"/>
      <c r="G93" s="110" t="s">
        <v>32</v>
      </c>
      <c r="H93" s="111"/>
    </row>
    <row r="94" spans="2:10" ht="18">
      <c r="B94" s="49"/>
      <c r="C94" s="50"/>
      <c r="D94" s="50"/>
      <c r="E94" s="50"/>
      <c r="F94" s="51"/>
      <c r="G94" s="52">
        <f t="shared" ref="G94:G103" si="3">E94*F94</f>
        <v>0</v>
      </c>
      <c r="H94" s="53"/>
    </row>
    <row r="95" spans="2:10" ht="18">
      <c r="B95" s="49"/>
      <c r="C95" s="50"/>
      <c r="D95" s="50"/>
      <c r="E95" s="50"/>
      <c r="F95" s="51"/>
      <c r="G95" s="52">
        <f t="shared" si="3"/>
        <v>0</v>
      </c>
      <c r="H95" s="53"/>
    </row>
    <row r="96" spans="2:10" ht="18">
      <c r="B96" s="49"/>
      <c r="C96" s="50"/>
      <c r="D96" s="50"/>
      <c r="E96" s="50"/>
      <c r="F96" s="51"/>
      <c r="G96" s="52">
        <f t="shared" si="3"/>
        <v>0</v>
      </c>
      <c r="H96" s="53"/>
    </row>
    <row r="97" spans="2:10" ht="18">
      <c r="B97" s="49"/>
      <c r="C97" s="50"/>
      <c r="D97" s="50"/>
      <c r="E97" s="50"/>
      <c r="F97" s="51"/>
      <c r="G97" s="52">
        <f t="shared" si="3"/>
        <v>0</v>
      </c>
      <c r="H97" s="53"/>
    </row>
    <row r="98" spans="2:10" ht="18">
      <c r="B98" s="49"/>
      <c r="C98" s="50"/>
      <c r="D98" s="50"/>
      <c r="E98" s="50"/>
      <c r="F98" s="51"/>
      <c r="G98" s="52">
        <f t="shared" si="3"/>
        <v>0</v>
      </c>
      <c r="H98" s="53"/>
    </row>
    <row r="99" spans="2:10" ht="18">
      <c r="B99" s="49"/>
      <c r="C99" s="50"/>
      <c r="D99" s="50"/>
      <c r="E99" s="50"/>
      <c r="F99" s="51"/>
      <c r="G99" s="52">
        <f t="shared" si="3"/>
        <v>0</v>
      </c>
      <c r="H99" s="53"/>
    </row>
    <row r="100" spans="2:10" ht="18">
      <c r="B100" s="49"/>
      <c r="C100" s="50"/>
      <c r="D100" s="50"/>
      <c r="E100" s="50"/>
      <c r="F100" s="51"/>
      <c r="G100" s="52">
        <f t="shared" si="3"/>
        <v>0</v>
      </c>
      <c r="H100" s="53"/>
    </row>
    <row r="101" spans="2:10" ht="18">
      <c r="B101" s="49"/>
      <c r="C101" s="50"/>
      <c r="D101" s="50"/>
      <c r="E101" s="50"/>
      <c r="F101" s="51"/>
      <c r="G101" s="52">
        <f t="shared" si="3"/>
        <v>0</v>
      </c>
      <c r="H101" s="53"/>
    </row>
    <row r="102" spans="2:10" ht="16.5" customHeight="1">
      <c r="B102" s="49"/>
      <c r="C102" s="50"/>
      <c r="D102" s="50"/>
      <c r="E102" s="50"/>
      <c r="F102" s="51"/>
      <c r="G102" s="52">
        <f t="shared" si="3"/>
        <v>0</v>
      </c>
      <c r="H102" s="53"/>
    </row>
    <row r="103" spans="2:10" ht="18">
      <c r="B103" s="49"/>
      <c r="C103" s="50"/>
      <c r="D103" s="50"/>
      <c r="E103" s="50"/>
      <c r="F103" s="51"/>
      <c r="G103" s="52">
        <f t="shared" si="3"/>
        <v>0</v>
      </c>
      <c r="H103" s="53"/>
    </row>
    <row r="104" spans="2:10" ht="21.6" thickBot="1">
      <c r="B104" s="54" t="s">
        <v>54</v>
      </c>
      <c r="C104" s="55"/>
      <c r="D104" s="55"/>
      <c r="E104" s="55"/>
      <c r="F104" s="56"/>
      <c r="G104" s="87">
        <f>SUM(G94:H103)</f>
        <v>0</v>
      </c>
      <c r="H104" s="88"/>
      <c r="I104" s="2"/>
      <c r="J104" s="2"/>
    </row>
    <row r="105" spans="2:10" ht="12" customHeight="1" thickBot="1">
      <c r="B105" s="7"/>
      <c r="C105" s="1"/>
      <c r="D105" s="1"/>
      <c r="E105" s="1"/>
      <c r="F105" s="6"/>
      <c r="G105" s="3"/>
      <c r="H105" s="3"/>
    </row>
    <row r="106" spans="2:10" ht="24" thickBot="1">
      <c r="B106" s="72" t="s">
        <v>55</v>
      </c>
      <c r="C106" s="73"/>
      <c r="D106" s="73"/>
      <c r="E106" s="73"/>
      <c r="F106" s="73"/>
      <c r="G106" s="73"/>
      <c r="H106" s="74"/>
    </row>
    <row r="107" spans="2:10" ht="18">
      <c r="B107" s="67" t="s">
        <v>31</v>
      </c>
      <c r="C107" s="68"/>
      <c r="D107" s="68"/>
      <c r="E107" s="68"/>
      <c r="F107" s="69"/>
      <c r="G107" s="110" t="s">
        <v>32</v>
      </c>
      <c r="H107" s="111"/>
    </row>
    <row r="108" spans="2:10" ht="18">
      <c r="B108" s="49"/>
      <c r="C108" s="50"/>
      <c r="D108" s="50"/>
      <c r="E108" s="50"/>
      <c r="F108" s="51"/>
      <c r="G108" s="52">
        <f t="shared" ref="G108:G117" si="4">E108*F108</f>
        <v>0</v>
      </c>
      <c r="H108" s="53"/>
    </row>
    <row r="109" spans="2:10" ht="18">
      <c r="B109" s="49"/>
      <c r="C109" s="50"/>
      <c r="D109" s="50"/>
      <c r="E109" s="50"/>
      <c r="F109" s="51"/>
      <c r="G109" s="52">
        <f t="shared" si="4"/>
        <v>0</v>
      </c>
      <c r="H109" s="53"/>
    </row>
    <row r="110" spans="2:10" ht="18">
      <c r="B110" s="49"/>
      <c r="C110" s="50"/>
      <c r="D110" s="50"/>
      <c r="E110" s="50"/>
      <c r="F110" s="51"/>
      <c r="G110" s="52">
        <f t="shared" si="4"/>
        <v>0</v>
      </c>
      <c r="H110" s="53"/>
    </row>
    <row r="111" spans="2:10" ht="18">
      <c r="B111" s="49"/>
      <c r="C111" s="50"/>
      <c r="D111" s="50"/>
      <c r="E111" s="50"/>
      <c r="F111" s="51"/>
      <c r="G111" s="52">
        <f t="shared" si="4"/>
        <v>0</v>
      </c>
      <c r="H111" s="53"/>
    </row>
    <row r="112" spans="2:10" ht="18">
      <c r="B112" s="49"/>
      <c r="C112" s="50"/>
      <c r="D112" s="50"/>
      <c r="E112" s="50"/>
      <c r="F112" s="51"/>
      <c r="G112" s="52">
        <f t="shared" si="4"/>
        <v>0</v>
      </c>
      <c r="H112" s="53"/>
    </row>
    <row r="113" spans="2:10" ht="18">
      <c r="B113" s="49"/>
      <c r="C113" s="50"/>
      <c r="D113" s="50"/>
      <c r="E113" s="50"/>
      <c r="F113" s="51"/>
      <c r="G113" s="52">
        <f t="shared" si="4"/>
        <v>0</v>
      </c>
      <c r="H113" s="53"/>
    </row>
    <row r="114" spans="2:10" ht="18">
      <c r="B114" s="49"/>
      <c r="C114" s="50"/>
      <c r="D114" s="50"/>
      <c r="E114" s="50"/>
      <c r="F114" s="51"/>
      <c r="G114" s="52">
        <f t="shared" si="4"/>
        <v>0</v>
      </c>
      <c r="H114" s="53"/>
    </row>
    <row r="115" spans="2:10" ht="18">
      <c r="B115" s="49"/>
      <c r="C115" s="50"/>
      <c r="D115" s="50"/>
      <c r="E115" s="50"/>
      <c r="F115" s="51"/>
      <c r="G115" s="52">
        <f t="shared" si="4"/>
        <v>0</v>
      </c>
      <c r="H115" s="53"/>
    </row>
    <row r="116" spans="2:10" ht="16.5" customHeight="1">
      <c r="B116" s="49"/>
      <c r="C116" s="50"/>
      <c r="D116" s="50"/>
      <c r="E116" s="50"/>
      <c r="F116" s="51"/>
      <c r="G116" s="52">
        <f t="shared" si="4"/>
        <v>0</v>
      </c>
      <c r="H116" s="53"/>
    </row>
    <row r="117" spans="2:10" ht="18">
      <c r="B117" s="49"/>
      <c r="C117" s="50"/>
      <c r="D117" s="50"/>
      <c r="E117" s="50"/>
      <c r="F117" s="51"/>
      <c r="G117" s="52">
        <f t="shared" si="4"/>
        <v>0</v>
      </c>
      <c r="H117" s="53"/>
    </row>
    <row r="118" spans="2:10" ht="21.6" thickBot="1">
      <c r="B118" s="54" t="s">
        <v>56</v>
      </c>
      <c r="C118" s="55"/>
      <c r="D118" s="55"/>
      <c r="E118" s="55"/>
      <c r="F118" s="56"/>
      <c r="G118" s="87">
        <f>SUM(G108:H117)</f>
        <v>0</v>
      </c>
      <c r="H118" s="88"/>
      <c r="I118" s="2"/>
      <c r="J118" s="2"/>
    </row>
    <row r="119" spans="2:10" ht="21.6" thickBot="1">
      <c r="B119" s="112" t="s">
        <v>57</v>
      </c>
      <c r="C119" s="113"/>
      <c r="D119" s="113"/>
      <c r="E119" s="113"/>
      <c r="F119" s="114"/>
      <c r="G119" s="70">
        <f>SUM(G118,G104,G90,G76,G62)</f>
        <v>10000</v>
      </c>
      <c r="H119" s="71"/>
    </row>
    <row r="128" spans="2:10" ht="35.25" customHeight="1"/>
    <row r="129" ht="79.5" customHeight="1"/>
    <row r="131" ht="16.5" customHeight="1"/>
    <row r="132" ht="60" customHeight="1"/>
    <row r="137" ht="33" customHeight="1"/>
    <row r="138" ht="61.5" customHeight="1"/>
    <row r="140" ht="16.5" customHeight="1"/>
    <row r="141" ht="57" customHeight="1"/>
    <row r="142" ht="15.75" customHeight="1"/>
    <row r="143" ht="30" customHeight="1"/>
    <row r="144" ht="7.5" customHeight="1"/>
    <row r="147" ht="14.25" customHeight="1"/>
    <row r="148" ht="6.75" customHeight="1"/>
    <row r="149" ht="36.75" customHeight="1"/>
    <row r="151" ht="16.5" customHeight="1"/>
    <row r="152" ht="57" customHeight="1"/>
    <row r="154" ht="54.75" customHeight="1"/>
    <row r="156" ht="16.5" customHeight="1"/>
    <row r="157" ht="110.25" customHeight="1"/>
    <row r="159" ht="16.5" customHeight="1"/>
    <row r="160" ht="99" customHeight="1"/>
  </sheetData>
  <mergeCells count="172">
    <mergeCell ref="B119:F119"/>
    <mergeCell ref="B104:F104"/>
    <mergeCell ref="B90:F90"/>
    <mergeCell ref="B76:F76"/>
    <mergeCell ref="B62:F62"/>
    <mergeCell ref="E14:G15"/>
    <mergeCell ref="C18:D18"/>
    <mergeCell ref="C20:D20"/>
    <mergeCell ref="B89:F89"/>
    <mergeCell ref="B93:F93"/>
    <mergeCell ref="B94:F94"/>
    <mergeCell ref="B95:F95"/>
    <mergeCell ref="B96:F96"/>
    <mergeCell ref="B79:F79"/>
    <mergeCell ref="G85:H85"/>
    <mergeCell ref="G118:H118"/>
    <mergeCell ref="G114:H114"/>
    <mergeCell ref="G115:H115"/>
    <mergeCell ref="G116:H116"/>
    <mergeCell ref="G117:H117"/>
    <mergeCell ref="G109:H109"/>
    <mergeCell ref="G110:H110"/>
    <mergeCell ref="G111:H111"/>
    <mergeCell ref="G112:H112"/>
    <mergeCell ref="G113:H113"/>
    <mergeCell ref="G45:H45"/>
    <mergeCell ref="G74:H74"/>
    <mergeCell ref="G75:H75"/>
    <mergeCell ref="G76:H76"/>
    <mergeCell ref="B66:F66"/>
    <mergeCell ref="B67:F67"/>
    <mergeCell ref="B68:F68"/>
    <mergeCell ref="B69:F69"/>
    <mergeCell ref="B70:F70"/>
    <mergeCell ref="B71:F71"/>
    <mergeCell ref="B72:F72"/>
    <mergeCell ref="B73:F73"/>
    <mergeCell ref="B74:F74"/>
    <mergeCell ref="B75:F75"/>
    <mergeCell ref="B65:F65"/>
    <mergeCell ref="G108:H108"/>
    <mergeCell ref="G65:H65"/>
    <mergeCell ref="G66:H66"/>
    <mergeCell ref="G67:H67"/>
    <mergeCell ref="G51:H51"/>
    <mergeCell ref="G52:H52"/>
    <mergeCell ref="G61:H61"/>
    <mergeCell ref="G89:H89"/>
    <mergeCell ref="G86:H86"/>
    <mergeCell ref="G87:H87"/>
    <mergeCell ref="G88:H88"/>
    <mergeCell ref="G83:H83"/>
    <mergeCell ref="G84:H84"/>
    <mergeCell ref="G98:H98"/>
    <mergeCell ref="G99:H99"/>
    <mergeCell ref="G100:H100"/>
    <mergeCell ref="G103:H103"/>
    <mergeCell ref="G104:H104"/>
    <mergeCell ref="G107:H107"/>
    <mergeCell ref="G95:H95"/>
    <mergeCell ref="G96:H96"/>
    <mergeCell ref="G97:H97"/>
    <mergeCell ref="G93:H93"/>
    <mergeCell ref="G94:H94"/>
    <mergeCell ref="G101:H101"/>
    <mergeCell ref="G102:H102"/>
    <mergeCell ref="G46:H46"/>
    <mergeCell ref="G47:H47"/>
    <mergeCell ref="G49:H49"/>
    <mergeCell ref="G50:H50"/>
    <mergeCell ref="G48:H48"/>
    <mergeCell ref="B64:H64"/>
    <mergeCell ref="B46:F46"/>
    <mergeCell ref="B47:F47"/>
    <mergeCell ref="B48:F48"/>
    <mergeCell ref="B49:F49"/>
    <mergeCell ref="B50:F50"/>
    <mergeCell ref="B51:F51"/>
    <mergeCell ref="B52:F52"/>
    <mergeCell ref="B61:F61"/>
    <mergeCell ref="B53:F53"/>
    <mergeCell ref="G53:H53"/>
    <mergeCell ref="B59:F59"/>
    <mergeCell ref="G59:H59"/>
    <mergeCell ref="B58:F58"/>
    <mergeCell ref="G58:H58"/>
    <mergeCell ref="B60:F60"/>
    <mergeCell ref="G60:H60"/>
    <mergeCell ref="B54:F54"/>
    <mergeCell ref="G54:H54"/>
    <mergeCell ref="G81:H81"/>
    <mergeCell ref="G82:H82"/>
    <mergeCell ref="G62:H62"/>
    <mergeCell ref="G79:H79"/>
    <mergeCell ref="G68:H68"/>
    <mergeCell ref="G69:H69"/>
    <mergeCell ref="G70:H70"/>
    <mergeCell ref="G71:H71"/>
    <mergeCell ref="G72:H72"/>
    <mergeCell ref="G73:H73"/>
    <mergeCell ref="C2:H2"/>
    <mergeCell ref="B4:H10"/>
    <mergeCell ref="B12:H12"/>
    <mergeCell ref="B25:H25"/>
    <mergeCell ref="B40:H40"/>
    <mergeCell ref="B41:H41"/>
    <mergeCell ref="B42:H42"/>
    <mergeCell ref="B26:H26"/>
    <mergeCell ref="G43:H43"/>
    <mergeCell ref="G119:H119"/>
    <mergeCell ref="B106:H106"/>
    <mergeCell ref="B92:H92"/>
    <mergeCell ref="B78:H78"/>
    <mergeCell ref="C16:D16"/>
    <mergeCell ref="C14:D15"/>
    <mergeCell ref="B27:E27"/>
    <mergeCell ref="B28:E28"/>
    <mergeCell ref="B29:E29"/>
    <mergeCell ref="B30:E30"/>
    <mergeCell ref="B31:E31"/>
    <mergeCell ref="B32:E32"/>
    <mergeCell ref="B33:E33"/>
    <mergeCell ref="B34:E34"/>
    <mergeCell ref="B35:E35"/>
    <mergeCell ref="B36:E36"/>
    <mergeCell ref="B37:E37"/>
    <mergeCell ref="B38:E38"/>
    <mergeCell ref="B43:F43"/>
    <mergeCell ref="B44:F44"/>
    <mergeCell ref="B45:F45"/>
    <mergeCell ref="G44:H44"/>
    <mergeCell ref="G90:H90"/>
    <mergeCell ref="G80:H80"/>
    <mergeCell ref="B100:F100"/>
    <mergeCell ref="B101:F101"/>
    <mergeCell ref="B102:F102"/>
    <mergeCell ref="B103:F103"/>
    <mergeCell ref="B107:F107"/>
    <mergeCell ref="B108:F108"/>
    <mergeCell ref="B80:F80"/>
    <mergeCell ref="B81:F81"/>
    <mergeCell ref="B82:F82"/>
    <mergeCell ref="B83:F83"/>
    <mergeCell ref="B84:F84"/>
    <mergeCell ref="B85:F85"/>
    <mergeCell ref="B86:F86"/>
    <mergeCell ref="B87:F87"/>
    <mergeCell ref="B88:F88"/>
    <mergeCell ref="B55:F55"/>
    <mergeCell ref="G55:H55"/>
    <mergeCell ref="B56:F56"/>
    <mergeCell ref="G56:H56"/>
    <mergeCell ref="B57:F57"/>
    <mergeCell ref="G57:H57"/>
    <mergeCell ref="B118:F118"/>
    <mergeCell ref="F16:H16"/>
    <mergeCell ref="C19:D19"/>
    <mergeCell ref="C17:D17"/>
    <mergeCell ref="F18:H18"/>
    <mergeCell ref="F19:H19"/>
    <mergeCell ref="B109:F109"/>
    <mergeCell ref="B110:F110"/>
    <mergeCell ref="B111:F111"/>
    <mergeCell ref="B112:F112"/>
    <mergeCell ref="B113:F113"/>
    <mergeCell ref="B114:F114"/>
    <mergeCell ref="B115:F115"/>
    <mergeCell ref="B116:F116"/>
    <mergeCell ref="B117:F117"/>
    <mergeCell ref="B97:F97"/>
    <mergeCell ref="B98:F98"/>
    <mergeCell ref="B99:F99"/>
  </mergeCells>
  <pageMargins left="0.2" right="0.2" top="0.25" bottom="0.25" header="0.3" footer="0.3"/>
  <pageSetup scale="90" fitToHeight="0" orientation="portrait" r:id="rId1"/>
  <headerFooter>
    <oddFooter>Page &amp;P of &amp;N</oddFooter>
  </headerFooter>
  <rowBreaks count="3" manualBreakCount="3">
    <brk id="23" max="16383" man="1"/>
    <brk id="39" max="16383" man="1"/>
    <brk id="9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C582C-0550-4D91-A5AB-F1AF5185B97A}"/>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3B2C9244-D16D-4156-B01A-4B03A8648F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2025-03-03T20:36:48Z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