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7"/>
  <workbookPr defaultThemeVersion="124226"/>
  <mc:AlternateContent xmlns:mc="http://schemas.openxmlformats.org/markup-compatibility/2006">
    <mc:Choice Requires="x15">
      <x15ac:absPath xmlns:x15ac="http://schemas.microsoft.com/office/spreadsheetml/2010/11/ac" url="C:\Users\Dellick Ho\Downloads\"/>
    </mc:Choice>
  </mc:AlternateContent>
  <xr:revisionPtr revIDLastSave="0" documentId="8_{38E44B1A-2E41-413A-B2C6-E31C5FAD0AC7}" xr6:coauthVersionLast="47" xr6:coauthVersionMax="47" xr10:uidLastSave="{00000000-0000-0000-0000-000000000000}"/>
  <bookViews>
    <workbookView xWindow="-108" yWindow="-108" windowWidth="23256" windowHeight="13896" xr2:uid="{00000000-000D-0000-FFFF-FFFF00000000}"/>
  </bookViews>
  <sheets>
    <sheet name="Final Project Report" sheetId="1" r:id="rId1"/>
  </sheets>
  <definedNames>
    <definedName name="_xlnm.Print_Area" localSheetId="0">'Final Project Report'!$B$1:$H$119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 i="1" l="1"/>
  <c r="G59" i="1"/>
  <c r="E18" i="1" l="1"/>
  <c r="G117" i="1"/>
  <c r="G116" i="1"/>
  <c r="G115" i="1"/>
  <c r="G114" i="1"/>
  <c r="G113" i="1"/>
  <c r="G112" i="1"/>
  <c r="G111" i="1"/>
  <c r="G110" i="1"/>
  <c r="G109" i="1"/>
  <c r="G108" i="1"/>
  <c r="G103" i="1"/>
  <c r="G102" i="1"/>
  <c r="G101" i="1"/>
  <c r="G100" i="1"/>
  <c r="G99" i="1"/>
  <c r="G98" i="1"/>
  <c r="G97" i="1"/>
  <c r="G96" i="1"/>
  <c r="G95" i="1"/>
  <c r="G94" i="1"/>
  <c r="G80" i="1"/>
  <c r="G81" i="1"/>
  <c r="G82" i="1"/>
  <c r="G83" i="1"/>
  <c r="G84" i="1"/>
  <c r="G85" i="1"/>
  <c r="G86" i="1"/>
  <c r="G87" i="1"/>
  <c r="G88" i="1"/>
  <c r="G89" i="1"/>
  <c r="G75" i="1"/>
  <c r="G74" i="1"/>
  <c r="G73" i="1"/>
  <c r="G72" i="1"/>
  <c r="G71" i="1"/>
  <c r="G70" i="1"/>
  <c r="G69" i="1"/>
  <c r="G68" i="1"/>
  <c r="G67" i="1"/>
  <c r="G66" i="1"/>
  <c r="G76" i="1" l="1"/>
  <c r="G61" i="1" l="1"/>
  <c r="G118" i="1" l="1"/>
  <c r="G104" i="1"/>
  <c r="G90" i="1"/>
  <c r="G62" i="1"/>
  <c r="G119" i="1" s="1"/>
</calcChain>
</file>

<file path=xl/sharedStrings.xml><?xml version="1.0" encoding="utf-8"?>
<sst xmlns="http://schemas.openxmlformats.org/spreadsheetml/2006/main" count="66" uniqueCount="58">
  <si>
    <t>SSC Budget and Timeline Form - Final Project Report</t>
  </si>
  <si>
    <r>
      <t xml:space="preserve">The </t>
    </r>
    <r>
      <rPr>
        <b/>
        <sz val="14"/>
        <color rgb="FF000000"/>
        <rFont val="Calibri"/>
        <family val="2"/>
      </rPr>
      <t>SSC Budget and Timeline Form - Final Project Report</t>
    </r>
    <r>
      <rPr>
        <sz val="14"/>
        <color indexed="8"/>
        <rFont val="Calibri"/>
        <family val="2"/>
      </rPr>
      <t xml:space="preserve"> must be completed upon completion of a project OR upon expiration of an award, whichever comes first</t>
    </r>
    <r>
      <rPr>
        <b/>
        <sz val="14"/>
        <color rgb="FF000000"/>
        <rFont val="Calibri"/>
        <family val="2"/>
      </rPr>
      <t>.</t>
    </r>
    <r>
      <rPr>
        <sz val="14"/>
        <color indexed="8"/>
        <rFont val="Calibri"/>
        <family val="2"/>
      </rPr>
      <t xml:space="preserve">  This form requires a complete list of updated project timelines and milestones for the project and a detailed list of expenditures by category since the last submitted Semester Progress Report. 
If you have questions, please email the SSC at Sustainability-Committee@illinois.edu.</t>
    </r>
  </si>
  <si>
    <t>GENERAL PROJECT INFORMATION</t>
  </si>
  <si>
    <t>Project Title:</t>
  </si>
  <si>
    <t>G6 Max</t>
  </si>
  <si>
    <t>Original Award Date (or Semester/Year)*:</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</si>
  <si>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</si>
  <si>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</si>
  <si>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</si>
  <si>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</si>
  <si>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</si>
  <si>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</si>
  <si>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Date of This Application Submission:</t>
  </si>
  <si>
    <t>SCOPE &amp; SCHEDULE</t>
  </si>
  <si>
    <t xml:space="preserve">Referencing the project's original tasks and schedule (or revised tasks and/or schedule via approved Scope Change), detail the work you accomplished on the entire project. Include start and end dates and % complete). Be as detailed as possible so that the SSC can fully evaluate this project. Insert additional rows if necessary. </t>
  </si>
  <si>
    <t>Task</t>
  </si>
  <si>
    <t>Start 
Date</t>
  </si>
  <si>
    <t>End 
Date (or estimated)</t>
  </si>
  <si>
    <t xml:space="preserve">% Complete </t>
  </si>
  <si>
    <t>Frontal Steering Remachining</t>
  </si>
  <si>
    <t>Rear Wheel System Remachining</t>
  </si>
  <si>
    <t>Rolling Resistance Apparatus</t>
  </si>
  <si>
    <t>Dyno Analysis</t>
  </si>
  <si>
    <t xml:space="preserve"> </t>
  </si>
  <si>
    <t>Clutch Modifications</t>
  </si>
  <si>
    <t>Custom Machining</t>
  </si>
  <si>
    <t>ECU Board Development</t>
  </si>
  <si>
    <t>CFD Analysis</t>
  </si>
  <si>
    <t>EXPENSES</t>
  </si>
  <si>
    <t xml:space="preserve">List all expenditures from this award made since the last semester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</si>
  <si>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</si>
  <si>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</si>
  <si>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</si>
  <si>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Honda GXH50</t>
  </si>
  <si>
    <t>Extra GXH50 Parts</t>
  </si>
  <si>
    <t>7075 Rods</t>
  </si>
  <si>
    <t>Fuel System</t>
  </si>
  <si>
    <t>R&amp;D</t>
  </si>
  <si>
    <t>PCBs</t>
  </si>
  <si>
    <t>PCB Component</t>
  </si>
  <si>
    <t>Brushless Motor and ESC</t>
  </si>
  <si>
    <t>STM32 Dev Boards</t>
  </si>
  <si>
    <t>Sensors</t>
  </si>
  <si>
    <t>G7 Starter Batteries and Charger</t>
  </si>
  <si>
    <t>G7 Wiring Harness</t>
  </si>
  <si>
    <t>High Current 48V PSU</t>
  </si>
  <si>
    <t>Carbon Fiber</t>
  </si>
  <si>
    <t>Pressure Gauges</t>
  </si>
  <si>
    <t>Equipment &amp; Construction Costs Subtotal</t>
  </si>
  <si>
    <t>Publicity &amp; Communication</t>
  </si>
  <si>
    <t xml:space="preserve"> Publicity &amp; Communication Subtotal</t>
  </si>
  <si>
    <t>Personnel &amp; Wages</t>
  </si>
  <si>
    <t>Personnel &amp; Wages Subtotal</t>
  </si>
  <si>
    <t>General Supplies &amp; Other</t>
  </si>
  <si>
    <t>General Supplies &amp; Other Subtotal</t>
  </si>
  <si>
    <t>Illinois Facilities and Services (F&amp;S) Division Budget Items</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</si>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</sst>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18">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s>
  <cellStyleXfs count="2">
    <xf numFmtId="0" fontId="0" fillId="0" borderId="0"/>
    <xf numFmtId="44" fontId="10" fillId="0" borderId="0" applyFont="0" applyFill="0" applyBorder="0" applyAlignment="0" applyProtection="0"/>
  </cellStyleXfs>
  <cellXfs count="121">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6" borderId="6" xfId="0" applyFont="1" applyFill="1" applyBorder="1" applyAlignment="1">
      <alignment horizontal="left" vertical="center" wrapText="1"/>
    </xf>
    <xf numFmtId="0" fontId="2" fillId="3" borderId="12"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14" fontId="2" fillId="3" borderId="29" xfId="0" applyNumberFormat="1"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4" fillId="2" borderId="11" xfId="0" applyFont="1" applyFill="1" applyBorder="1" applyAlignment="1">
      <alignment horizontal="right" vertical="center" wrapText="1"/>
    </xf>
    <xf numFmtId="0" fontId="2" fillId="2" borderId="11" xfId="0" applyFont="1" applyFill="1" applyBorder="1" applyAlignment="1">
      <alignment horizontal="center" vertical="center"/>
    </xf>
    <xf numFmtId="9" fontId="2" fillId="3" borderId="30" xfId="0" applyNumberFormat="1" applyFont="1" applyFill="1" applyBorder="1" applyAlignment="1" applyProtection="1">
      <alignment vertical="center"/>
      <protection locked="0"/>
    </xf>
    <xf numFmtId="9" fontId="2" fillId="3" borderId="19" xfId="0" applyNumberFormat="1" applyFont="1" applyFill="1" applyBorder="1" applyAlignment="1" applyProtection="1">
      <alignment vertical="center"/>
      <protection locked="0"/>
    </xf>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0" fontId="2" fillId="6" borderId="6" xfId="0" applyFont="1" applyFill="1" applyBorder="1" applyAlignment="1">
      <alignment horizontal="left" vertical="center" wrapText="1"/>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25" xfId="0" applyFill="1" applyBorder="1" applyAlignment="1">
      <alignment horizontal="center" wrapText="1"/>
    </xf>
    <xf numFmtId="0" fontId="0" fillId="3" borderId="35" xfId="0" applyFill="1" applyBorder="1" applyAlignment="1">
      <alignment horizontal="center" wrapText="1"/>
    </xf>
    <xf numFmtId="0" fontId="0" fillId="3" borderId="27" xfId="0" applyFill="1" applyBorder="1" applyAlignment="1">
      <alignment horizontal="center" wrapText="1"/>
    </xf>
    <xf numFmtId="0" fontId="0" fillId="3" borderId="21" xfId="0" applyFill="1" applyBorder="1" applyAlignment="1">
      <alignment horizontal="center" wrapText="1"/>
    </xf>
    <xf numFmtId="0" fontId="0" fillId="3" borderId="36" xfId="0" applyFill="1" applyBorder="1" applyAlignment="1">
      <alignment horizontal="center" wrapText="1"/>
    </xf>
    <xf numFmtId="0" fontId="0" fillId="3" borderId="10"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7" xfId="0" applyFill="1" applyBorder="1" applyAlignment="1">
      <alignment horizontal="center" wrapText="1"/>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60"/>
  <sheetViews>
    <sheetView tabSelected="1" zoomScaleNormal="100" workbookViewId="0">
      <selection activeCell="F23" sqref="F23"/>
    </sheetView>
  </sheetViews>
  <sheetFormatPr defaultColWidth="8.85546875" defaultRowHeight="14.45"/>
  <cols>
    <col min="2" max="2" width="2.7109375" customWidth="1"/>
    <col min="3" max="3" width="38.28515625" customWidth="1"/>
    <col min="4" max="4" width="14.140625" customWidth="1"/>
    <col min="5" max="5" width="14.42578125" customWidth="1"/>
    <col min="6" max="6" width="15" customWidth="1"/>
    <col min="7" max="7" width="15.42578125" customWidth="1"/>
    <col min="8" max="8" width="13.5703125" customWidth="1"/>
    <col min="9" max="9" width="9.140625"/>
  </cols>
  <sheetData>
    <row r="1" spans="2:8" ht="86.25" customHeight="1">
      <c r="C1" s="4"/>
      <c r="D1" s="4"/>
      <c r="E1" s="4"/>
      <c r="F1" s="4"/>
      <c r="G1" s="4"/>
      <c r="H1" s="4"/>
    </row>
    <row r="2" spans="2:8" ht="25.9">
      <c r="C2" s="89" t="s">
        <v>0</v>
      </c>
      <c r="D2" s="89"/>
      <c r="E2" s="89"/>
      <c r="F2" s="89"/>
      <c r="G2" s="89"/>
      <c r="H2" s="89"/>
    </row>
    <row r="3" spans="2:8" ht="10.5" customHeight="1" thickBot="1">
      <c r="C3" s="1"/>
      <c r="D3" s="1"/>
      <c r="E3" s="1"/>
      <c r="F3" s="1"/>
      <c r="G3" s="1"/>
      <c r="H3" s="1"/>
    </row>
    <row r="4" spans="2:8" ht="15.75" customHeight="1">
      <c r="B4" s="90" t="s">
        <v>1</v>
      </c>
      <c r="C4" s="91"/>
      <c r="D4" s="91"/>
      <c r="E4" s="91"/>
      <c r="F4" s="91"/>
      <c r="G4" s="91"/>
      <c r="H4" s="92"/>
    </row>
    <row r="5" spans="2:8" ht="15.75" customHeight="1">
      <c r="B5" s="93"/>
      <c r="C5" s="94"/>
      <c r="D5" s="94"/>
      <c r="E5" s="94"/>
      <c r="F5" s="94"/>
      <c r="G5" s="94"/>
      <c r="H5" s="95"/>
    </row>
    <row r="6" spans="2:8" ht="15.75" customHeight="1">
      <c r="B6" s="93"/>
      <c r="C6" s="94"/>
      <c r="D6" s="94"/>
      <c r="E6" s="94"/>
      <c r="F6" s="94"/>
      <c r="G6" s="94"/>
      <c r="H6" s="95"/>
    </row>
    <row r="7" spans="2:8" ht="15.75" customHeight="1">
      <c r="B7" s="93"/>
      <c r="C7" s="94"/>
      <c r="D7" s="94"/>
      <c r="E7" s="94"/>
      <c r="F7" s="94"/>
      <c r="G7" s="94"/>
      <c r="H7" s="95"/>
    </row>
    <row r="8" spans="2:8" ht="15.75" customHeight="1">
      <c r="B8" s="93"/>
      <c r="C8" s="94"/>
      <c r="D8" s="94"/>
      <c r="E8" s="94"/>
      <c r="F8" s="94"/>
      <c r="G8" s="94"/>
      <c r="H8" s="95"/>
    </row>
    <row r="9" spans="2:8" ht="15.75" customHeight="1">
      <c r="B9" s="93"/>
      <c r="C9" s="94"/>
      <c r="D9" s="94"/>
      <c r="E9" s="94"/>
      <c r="F9" s="94"/>
      <c r="G9" s="94"/>
      <c r="H9" s="95"/>
    </row>
    <row r="10" spans="2:8" ht="16.5" customHeight="1" thickBot="1">
      <c r="B10" s="96"/>
      <c r="C10" s="97"/>
      <c r="D10" s="97"/>
      <c r="E10" s="97"/>
      <c r="F10" s="97"/>
      <c r="G10" s="97"/>
      <c r="H10" s="98"/>
    </row>
    <row r="11" spans="2:8" ht="16.5" customHeight="1" thickBot="1">
      <c r="C11" s="5"/>
      <c r="D11" s="5"/>
      <c r="E11" s="5"/>
      <c r="F11" s="5"/>
      <c r="G11" s="5"/>
      <c r="H11" s="5"/>
    </row>
    <row r="12" spans="2:8" ht="26.45" thickBot="1">
      <c r="B12" s="99" t="s">
        <v>2</v>
      </c>
      <c r="C12" s="100"/>
      <c r="D12" s="100"/>
      <c r="E12" s="100"/>
      <c r="F12" s="100"/>
      <c r="G12" s="100"/>
      <c r="H12" s="101"/>
    </row>
    <row r="13" spans="2:8" ht="8.25" customHeight="1" thickBot="1">
      <c r="B13" s="10"/>
      <c r="C13" s="11"/>
      <c r="D13" s="11"/>
      <c r="E13" s="12"/>
      <c r="F13" s="12"/>
      <c r="G13" s="12"/>
      <c r="H13" s="26"/>
    </row>
    <row r="14" spans="2:8" ht="21" customHeight="1">
      <c r="B14" s="13"/>
      <c r="C14" s="60" t="s">
        <v>3</v>
      </c>
      <c r="D14" s="61"/>
      <c r="E14" s="115" t="s">
        <v>4</v>
      </c>
      <c r="F14" s="116"/>
      <c r="G14" s="117"/>
      <c r="H14" s="27"/>
    </row>
    <row r="15" spans="2:8" ht="21" customHeight="1" thickBot="1">
      <c r="B15" s="13"/>
      <c r="C15" s="60"/>
      <c r="D15" s="61"/>
      <c r="E15" s="118"/>
      <c r="F15" s="119"/>
      <c r="G15" s="120"/>
      <c r="H15" s="27"/>
    </row>
    <row r="16" spans="2:8" ht="48" customHeight="1" thickBot="1">
      <c r="B16" s="13"/>
      <c r="C16" s="60" t="s">
        <v>5</v>
      </c>
      <c r="D16" s="61"/>
      <c r="E16" s="9">
        <v>45196</v>
      </c>
      <c r="F16" s="57" t="s">
        <v>6</v>
      </c>
      <c r="G16" s="58"/>
      <c r="H16" s="59"/>
    </row>
    <row r="17" spans="2:12" ht="59.25" customHeight="1" thickBot="1">
      <c r="B17" s="13"/>
      <c r="C17" s="62" t="s">
        <v>7</v>
      </c>
      <c r="D17" s="63"/>
      <c r="E17" s="8">
        <v>10000</v>
      </c>
      <c r="F17" s="30"/>
      <c r="G17" s="37"/>
      <c r="H17" s="38"/>
    </row>
    <row r="18" spans="2:12" ht="41.25" customHeight="1" thickBot="1">
      <c r="B18" s="13"/>
      <c r="C18" s="62" t="s">
        <v>8</v>
      </c>
      <c r="D18" s="63"/>
      <c r="E18" s="28">
        <f>H119</f>
        <v>0</v>
      </c>
      <c r="F18" s="64" t="s">
        <v>9</v>
      </c>
      <c r="G18" s="65"/>
      <c r="H18" s="66"/>
    </row>
    <row r="19" spans="2:12" ht="37.5" customHeight="1" thickBot="1">
      <c r="B19" s="13"/>
      <c r="C19" s="60" t="s">
        <v>10</v>
      </c>
      <c r="D19" s="61"/>
      <c r="E19" s="8">
        <v>0</v>
      </c>
      <c r="F19" s="64" t="s">
        <v>11</v>
      </c>
      <c r="G19" s="65"/>
      <c r="H19" s="66"/>
    </row>
    <row r="20" spans="2:12" ht="30" customHeight="1" thickBot="1">
      <c r="B20" s="13"/>
      <c r="C20" s="62" t="s">
        <v>12</v>
      </c>
      <c r="D20" s="63"/>
      <c r="E20" s="29">
        <v>45717</v>
      </c>
      <c r="F20" s="39"/>
      <c r="G20" s="40"/>
      <c r="H20" s="41"/>
    </row>
    <row r="21" spans="2:12" ht="8.25" customHeight="1">
      <c r="B21" s="13"/>
      <c r="C21" s="14"/>
      <c r="D21" s="18"/>
      <c r="E21" s="19"/>
      <c r="F21" s="18"/>
      <c r="G21" s="19"/>
      <c r="H21" s="20"/>
    </row>
    <row r="22" spans="2:12" ht="7.5" customHeight="1" thickBot="1">
      <c r="B22" s="15"/>
      <c r="C22" s="16"/>
      <c r="D22" s="16"/>
      <c r="E22" s="17"/>
      <c r="F22" s="17"/>
      <c r="G22" s="17"/>
      <c r="H22" s="21"/>
    </row>
    <row r="23" spans="2:12" ht="12.75" customHeight="1">
      <c r="B23" s="22"/>
      <c r="C23" s="45"/>
      <c r="D23" s="45"/>
      <c r="E23" s="46"/>
      <c r="F23" s="46"/>
      <c r="G23" s="46"/>
      <c r="H23" s="46"/>
    </row>
    <row r="24" spans="2:12" ht="12.75" customHeight="1" thickBot="1">
      <c r="B24" s="42"/>
      <c r="C24" s="43"/>
      <c r="D24" s="43"/>
      <c r="E24" s="44"/>
      <c r="F24" s="44"/>
      <c r="G24" s="44"/>
      <c r="H24" s="44"/>
    </row>
    <row r="25" spans="2:12" ht="26.45" thickBot="1">
      <c r="B25" s="99" t="s">
        <v>13</v>
      </c>
      <c r="C25" s="100"/>
      <c r="D25" s="100"/>
      <c r="E25" s="100"/>
      <c r="F25" s="100"/>
      <c r="G25" s="100"/>
      <c r="H25" s="101"/>
    </row>
    <row r="26" spans="2:12" ht="100.5" customHeight="1" thickBot="1">
      <c r="B26" s="105" t="s">
        <v>14</v>
      </c>
      <c r="C26" s="106"/>
      <c r="D26" s="106"/>
      <c r="E26" s="106"/>
      <c r="F26" s="106"/>
      <c r="G26" s="106"/>
      <c r="H26" s="107"/>
    </row>
    <row r="27" spans="2:12" ht="92.25" customHeight="1" thickBot="1">
      <c r="B27" s="75" t="s">
        <v>15</v>
      </c>
      <c r="C27" s="76"/>
      <c r="D27" s="76"/>
      <c r="E27" s="77"/>
      <c r="F27" s="24" t="s">
        <v>16</v>
      </c>
      <c r="G27" s="24" t="s">
        <v>17</v>
      </c>
      <c r="H27" s="25" t="s">
        <v>18</v>
      </c>
    </row>
    <row r="28" spans="2:12" ht="15.6">
      <c r="B28" s="78" t="s">
        <v>19</v>
      </c>
      <c r="C28" s="79"/>
      <c r="D28" s="79"/>
      <c r="E28" s="80"/>
      <c r="F28" s="35">
        <v>45204</v>
      </c>
      <c r="G28" s="35">
        <v>45265</v>
      </c>
      <c r="H28" s="47">
        <v>1</v>
      </c>
    </row>
    <row r="29" spans="2:12" ht="16.5" customHeight="1">
      <c r="B29" s="81" t="s">
        <v>20</v>
      </c>
      <c r="C29" s="82"/>
      <c r="D29" s="82"/>
      <c r="E29" s="83"/>
      <c r="F29" s="33">
        <v>45214</v>
      </c>
      <c r="G29" s="33">
        <v>45316</v>
      </c>
      <c r="H29" s="48">
        <v>1</v>
      </c>
    </row>
    <row r="30" spans="2:12" ht="15.6">
      <c r="B30" s="81" t="s">
        <v>21</v>
      </c>
      <c r="C30" s="82"/>
      <c r="D30" s="82"/>
      <c r="E30" s="83"/>
      <c r="F30" s="33">
        <v>45214</v>
      </c>
      <c r="G30" s="33">
        <v>45334</v>
      </c>
      <c r="H30" s="48">
        <v>1</v>
      </c>
    </row>
    <row r="31" spans="2:12" ht="15.6">
      <c r="B31" s="81" t="s">
        <v>22</v>
      </c>
      <c r="C31" s="82"/>
      <c r="D31" s="82"/>
      <c r="E31" s="83"/>
      <c r="F31" s="33">
        <v>45327</v>
      </c>
      <c r="G31" s="33">
        <v>45334</v>
      </c>
      <c r="H31" s="48">
        <v>1</v>
      </c>
      <c r="L31" t="s">
        <v>23</v>
      </c>
    </row>
    <row r="32" spans="2:12" ht="16.5" customHeight="1">
      <c r="B32" s="81" t="s">
        <v>24</v>
      </c>
      <c r="C32" s="82"/>
      <c r="D32" s="82"/>
      <c r="E32" s="83"/>
      <c r="F32" s="33">
        <v>45311</v>
      </c>
      <c r="G32" s="33">
        <v>45327</v>
      </c>
      <c r="H32" s="48">
        <v>1</v>
      </c>
    </row>
    <row r="33" spans="2:8" ht="15.6">
      <c r="B33" s="81" t="s">
        <v>25</v>
      </c>
      <c r="C33" s="82"/>
      <c r="D33" s="82"/>
      <c r="E33" s="83"/>
      <c r="F33" s="33">
        <v>45356</v>
      </c>
      <c r="G33" s="33">
        <v>45359</v>
      </c>
      <c r="H33" s="48">
        <v>1</v>
      </c>
    </row>
    <row r="34" spans="2:8" ht="15.6">
      <c r="B34" s="81" t="s">
        <v>26</v>
      </c>
      <c r="C34" s="82"/>
      <c r="D34" s="82"/>
      <c r="E34" s="83"/>
      <c r="F34" s="33">
        <v>45261</v>
      </c>
      <c r="G34" s="33">
        <v>45323</v>
      </c>
      <c r="H34" s="48">
        <v>1</v>
      </c>
    </row>
    <row r="35" spans="2:8" ht="15.6">
      <c r="B35" s="81" t="s">
        <v>27</v>
      </c>
      <c r="C35" s="82"/>
      <c r="D35" s="82"/>
      <c r="E35" s="83"/>
      <c r="F35" s="33">
        <v>45366</v>
      </c>
      <c r="G35" s="33">
        <v>45371</v>
      </c>
      <c r="H35" s="48">
        <v>1</v>
      </c>
    </row>
    <row r="36" spans="2:8" ht="15.6">
      <c r="B36" s="81"/>
      <c r="C36" s="82"/>
      <c r="D36" s="82"/>
      <c r="E36" s="83"/>
      <c r="F36" s="31"/>
      <c r="G36" s="31"/>
      <c r="H36" s="34"/>
    </row>
    <row r="37" spans="2:8" ht="15.6">
      <c r="B37" s="81"/>
      <c r="C37" s="82"/>
      <c r="D37" s="82"/>
      <c r="E37" s="83"/>
      <c r="F37" s="31"/>
      <c r="G37" s="31"/>
      <c r="H37" s="34"/>
    </row>
    <row r="38" spans="2:8" ht="16.149999999999999" thickBot="1">
      <c r="B38" s="84"/>
      <c r="C38" s="85"/>
      <c r="D38" s="85"/>
      <c r="E38" s="86"/>
      <c r="F38" s="32"/>
      <c r="G38" s="32"/>
      <c r="H38" s="36"/>
    </row>
    <row r="39" spans="2:8" ht="18">
      <c r="B39" s="22"/>
      <c r="C39" s="22"/>
      <c r="D39" s="23"/>
      <c r="E39" s="23"/>
      <c r="F39" s="23"/>
      <c r="G39" s="23"/>
      <c r="H39" s="23"/>
    </row>
    <row r="40" spans="2:8" ht="26.45" thickBot="1">
      <c r="B40" s="102" t="s">
        <v>28</v>
      </c>
      <c r="C40" s="103"/>
      <c r="D40" s="103"/>
      <c r="E40" s="103"/>
      <c r="F40" s="103"/>
      <c r="G40" s="103"/>
      <c r="H40" s="104"/>
    </row>
    <row r="41" spans="2:8" ht="85.5" customHeight="1" thickBot="1">
      <c r="B41" s="105" t="s">
        <v>29</v>
      </c>
      <c r="C41" s="106"/>
      <c r="D41" s="106"/>
      <c r="E41" s="106"/>
      <c r="F41" s="106"/>
      <c r="G41" s="106"/>
      <c r="H41" s="107"/>
    </row>
    <row r="42" spans="2:8" ht="24" thickBot="1">
      <c r="B42" s="72" t="s">
        <v>30</v>
      </c>
      <c r="C42" s="73"/>
      <c r="D42" s="73"/>
      <c r="E42" s="73"/>
      <c r="F42" s="73"/>
      <c r="G42" s="73"/>
      <c r="H42" s="74"/>
    </row>
    <row r="43" spans="2:8" ht="18">
      <c r="B43" s="67" t="s">
        <v>31</v>
      </c>
      <c r="C43" s="68"/>
      <c r="D43" s="68"/>
      <c r="E43" s="68"/>
      <c r="F43" s="69"/>
      <c r="G43" s="108" t="s">
        <v>32</v>
      </c>
      <c r="H43" s="109"/>
    </row>
    <row r="44" spans="2:8" ht="18">
      <c r="B44" s="49" t="s">
        <v>33</v>
      </c>
      <c r="C44" s="50"/>
      <c r="D44" s="50"/>
      <c r="E44" s="50"/>
      <c r="F44" s="51"/>
      <c r="G44" s="52">
        <v>800</v>
      </c>
      <c r="H44" s="53"/>
    </row>
    <row r="45" spans="2:8" ht="18">
      <c r="B45" s="49" t="s">
        <v>34</v>
      </c>
      <c r="C45" s="50"/>
      <c r="D45" s="50"/>
      <c r="E45" s="50"/>
      <c r="F45" s="51"/>
      <c r="G45" s="52">
        <v>500</v>
      </c>
      <c r="H45" s="53"/>
    </row>
    <row r="46" spans="2:8" ht="18">
      <c r="B46" s="49" t="s">
        <v>35</v>
      </c>
      <c r="C46" s="50"/>
      <c r="D46" s="50"/>
      <c r="E46" s="50"/>
      <c r="F46" s="51"/>
      <c r="G46" s="52">
        <v>150</v>
      </c>
      <c r="H46" s="53"/>
    </row>
    <row r="47" spans="2:8" ht="18">
      <c r="B47" s="49" t="s">
        <v>36</v>
      </c>
      <c r="C47" s="50"/>
      <c r="D47" s="50"/>
      <c r="E47" s="50"/>
      <c r="F47" s="51"/>
      <c r="G47" s="52">
        <v>200</v>
      </c>
      <c r="H47" s="53"/>
    </row>
    <row r="48" spans="2:8" ht="18">
      <c r="B48" s="49" t="s">
        <v>37</v>
      </c>
      <c r="C48" s="50"/>
      <c r="D48" s="50"/>
      <c r="E48" s="50"/>
      <c r="F48" s="51"/>
      <c r="G48" s="52">
        <v>500</v>
      </c>
      <c r="H48" s="53"/>
    </row>
    <row r="49" spans="2:10" ht="18">
      <c r="B49" s="49" t="s">
        <v>38</v>
      </c>
      <c r="C49" s="50"/>
      <c r="D49" s="50"/>
      <c r="E49" s="50"/>
      <c r="F49" s="51"/>
      <c r="G49" s="52">
        <v>900</v>
      </c>
      <c r="H49" s="53"/>
    </row>
    <row r="50" spans="2:10" ht="18">
      <c r="B50" s="49" t="s">
        <v>39</v>
      </c>
      <c r="C50" s="50"/>
      <c r="D50" s="50"/>
      <c r="E50" s="50"/>
      <c r="F50" s="51"/>
      <c r="G50" s="52">
        <v>1500</v>
      </c>
      <c r="H50" s="53"/>
    </row>
    <row r="51" spans="2:10" ht="18">
      <c r="B51" s="49" t="s">
        <v>40</v>
      </c>
      <c r="C51" s="50"/>
      <c r="D51" s="50"/>
      <c r="E51" s="50"/>
      <c r="F51" s="51"/>
      <c r="G51" s="52">
        <v>1400</v>
      </c>
      <c r="H51" s="53"/>
    </row>
    <row r="52" spans="2:10" ht="18.75" customHeight="1">
      <c r="B52" s="49" t="s">
        <v>41</v>
      </c>
      <c r="C52" s="50"/>
      <c r="D52" s="50"/>
      <c r="E52" s="50"/>
      <c r="F52" s="51"/>
      <c r="G52" s="52">
        <v>200</v>
      </c>
      <c r="H52" s="53"/>
    </row>
    <row r="53" spans="2:10" ht="18">
      <c r="B53" s="49" t="s">
        <v>42</v>
      </c>
      <c r="C53" s="50"/>
      <c r="D53" s="50"/>
      <c r="E53" s="50"/>
      <c r="F53" s="51"/>
      <c r="G53" s="52">
        <v>400</v>
      </c>
      <c r="H53" s="53"/>
    </row>
    <row r="54" spans="2:10" ht="18">
      <c r="B54" s="49" t="s">
        <v>43</v>
      </c>
      <c r="C54" s="50"/>
      <c r="D54" s="50"/>
      <c r="E54" s="50"/>
      <c r="F54" s="51"/>
      <c r="G54" s="52">
        <v>600</v>
      </c>
      <c r="H54" s="53"/>
    </row>
    <row r="55" spans="2:10" ht="18">
      <c r="B55" s="49" t="s">
        <v>44</v>
      </c>
      <c r="C55" s="50"/>
      <c r="D55" s="50"/>
      <c r="E55" s="50"/>
      <c r="F55" s="51"/>
      <c r="G55" s="52">
        <v>500</v>
      </c>
      <c r="H55" s="53"/>
    </row>
    <row r="56" spans="2:10" ht="18">
      <c r="B56" s="49" t="s">
        <v>45</v>
      </c>
      <c r="C56" s="50"/>
      <c r="D56" s="50"/>
      <c r="E56" s="50"/>
      <c r="F56" s="51"/>
      <c r="G56" s="52">
        <v>250</v>
      </c>
      <c r="H56" s="53"/>
    </row>
    <row r="57" spans="2:10" ht="18">
      <c r="B57" s="49" t="s">
        <v>46</v>
      </c>
      <c r="C57" s="50"/>
      <c r="D57" s="50"/>
      <c r="E57" s="50"/>
      <c r="F57" s="51"/>
      <c r="G57" s="52">
        <v>2000</v>
      </c>
      <c r="H57" s="53"/>
    </row>
    <row r="58" spans="2:10" ht="18">
      <c r="B58" s="49" t="s">
        <v>47</v>
      </c>
      <c r="C58" s="50"/>
      <c r="D58" s="50"/>
      <c r="E58" s="50"/>
      <c r="F58" s="51"/>
      <c r="G58" s="52">
        <v>100</v>
      </c>
      <c r="H58" s="53"/>
    </row>
    <row r="59" spans="2:10" ht="18">
      <c r="B59" s="49"/>
      <c r="C59" s="50"/>
      <c r="D59" s="50"/>
      <c r="E59" s="50"/>
      <c r="F59" s="51"/>
      <c r="G59" s="52">
        <f>E59*F59</f>
        <v>0</v>
      </c>
      <c r="H59" s="53"/>
    </row>
    <row r="60" spans="2:10" ht="18">
      <c r="B60" s="49"/>
      <c r="C60" s="50"/>
      <c r="D60" s="50"/>
      <c r="E60" s="50"/>
      <c r="F60" s="51"/>
      <c r="G60" s="52">
        <f>E60*F60</f>
        <v>0</v>
      </c>
      <c r="H60" s="53"/>
    </row>
    <row r="61" spans="2:10" ht="18">
      <c r="B61" s="49"/>
      <c r="C61" s="50"/>
      <c r="D61" s="50"/>
      <c r="E61" s="50"/>
      <c r="F61" s="51"/>
      <c r="G61" s="52">
        <f t="shared" ref="G49:G61" si="0">E61*F61</f>
        <v>0</v>
      </c>
      <c r="H61" s="53"/>
    </row>
    <row r="62" spans="2:10" ht="21.6" thickBot="1">
      <c r="B62" s="54" t="s">
        <v>48</v>
      </c>
      <c r="C62" s="55"/>
      <c r="D62" s="55"/>
      <c r="E62" s="55"/>
      <c r="F62" s="56"/>
      <c r="G62" s="87">
        <f>SUM(G44:H61)</f>
        <v>10000</v>
      </c>
      <c r="H62" s="88"/>
      <c r="I62" s="2"/>
      <c r="J62" s="2"/>
    </row>
    <row r="63" spans="2:10" ht="12" customHeight="1" thickBot="1">
      <c r="C63" s="1"/>
      <c r="D63" s="1"/>
      <c r="E63" s="1"/>
      <c r="F63" s="6"/>
      <c r="G63" s="3"/>
      <c r="H63" s="3"/>
    </row>
    <row r="64" spans="2:10" ht="24" thickBot="1">
      <c r="B64" s="72" t="s">
        <v>49</v>
      </c>
      <c r="C64" s="73"/>
      <c r="D64" s="73"/>
      <c r="E64" s="73"/>
      <c r="F64" s="73"/>
      <c r="G64" s="73"/>
      <c r="H64" s="74"/>
    </row>
    <row r="65" spans="2:10" ht="18">
      <c r="B65" s="67" t="s">
        <v>31</v>
      </c>
      <c r="C65" s="68"/>
      <c r="D65" s="68"/>
      <c r="E65" s="68"/>
      <c r="F65" s="69"/>
      <c r="G65" s="108" t="s">
        <v>32</v>
      </c>
      <c r="H65" s="109"/>
    </row>
    <row r="66" spans="2:10" ht="18">
      <c r="B66" s="49"/>
      <c r="C66" s="50"/>
      <c r="D66" s="50"/>
      <c r="E66" s="50"/>
      <c r="F66" s="51"/>
      <c r="G66" s="52">
        <f t="shared" ref="G66:G75" si="1">E66*F66</f>
        <v>0</v>
      </c>
      <c r="H66" s="53"/>
    </row>
    <row r="67" spans="2:10" ht="18">
      <c r="B67" s="49"/>
      <c r="C67" s="50"/>
      <c r="D67" s="50"/>
      <c r="E67" s="50"/>
      <c r="F67" s="51"/>
      <c r="G67" s="52">
        <f t="shared" si="1"/>
        <v>0</v>
      </c>
      <c r="H67" s="53"/>
    </row>
    <row r="68" spans="2:10" ht="18">
      <c r="B68" s="49"/>
      <c r="C68" s="50"/>
      <c r="D68" s="50"/>
      <c r="E68" s="50"/>
      <c r="F68" s="51"/>
      <c r="G68" s="52">
        <f t="shared" si="1"/>
        <v>0</v>
      </c>
      <c r="H68" s="53"/>
    </row>
    <row r="69" spans="2:10" ht="18">
      <c r="B69" s="49"/>
      <c r="C69" s="50"/>
      <c r="D69" s="50"/>
      <c r="E69" s="50"/>
      <c r="F69" s="51"/>
      <c r="G69" s="52">
        <f t="shared" si="1"/>
        <v>0</v>
      </c>
      <c r="H69" s="53"/>
    </row>
    <row r="70" spans="2:10" ht="18">
      <c r="B70" s="49"/>
      <c r="C70" s="50"/>
      <c r="D70" s="50"/>
      <c r="E70" s="50"/>
      <c r="F70" s="51"/>
      <c r="G70" s="52">
        <f t="shared" si="1"/>
        <v>0</v>
      </c>
      <c r="H70" s="53"/>
    </row>
    <row r="71" spans="2:10" ht="18">
      <c r="B71" s="49"/>
      <c r="C71" s="50"/>
      <c r="D71" s="50"/>
      <c r="E71" s="50"/>
      <c r="F71" s="51"/>
      <c r="G71" s="52">
        <f t="shared" si="1"/>
        <v>0</v>
      </c>
      <c r="H71" s="53"/>
    </row>
    <row r="72" spans="2:10" ht="18">
      <c r="B72" s="49"/>
      <c r="C72" s="50"/>
      <c r="D72" s="50"/>
      <c r="E72" s="50"/>
      <c r="F72" s="51"/>
      <c r="G72" s="52">
        <f t="shared" si="1"/>
        <v>0</v>
      </c>
      <c r="H72" s="53"/>
    </row>
    <row r="73" spans="2:10" ht="18">
      <c r="B73" s="49"/>
      <c r="C73" s="50"/>
      <c r="D73" s="50"/>
      <c r="E73" s="50"/>
      <c r="F73" s="51"/>
      <c r="G73" s="52">
        <f t="shared" si="1"/>
        <v>0</v>
      </c>
      <c r="H73" s="53"/>
    </row>
    <row r="74" spans="2:10" ht="16.5" customHeight="1">
      <c r="B74" s="49"/>
      <c r="C74" s="50"/>
      <c r="D74" s="50"/>
      <c r="E74" s="50"/>
      <c r="F74" s="51"/>
      <c r="G74" s="52">
        <f t="shared" si="1"/>
        <v>0</v>
      </c>
      <c r="H74" s="53"/>
    </row>
    <row r="75" spans="2:10" ht="18">
      <c r="B75" s="49"/>
      <c r="C75" s="50"/>
      <c r="D75" s="50"/>
      <c r="E75" s="50"/>
      <c r="F75" s="51"/>
      <c r="G75" s="52">
        <f t="shared" si="1"/>
        <v>0</v>
      </c>
      <c r="H75" s="53"/>
    </row>
    <row r="76" spans="2:10" ht="21.6" thickBot="1">
      <c r="B76" s="54" t="s">
        <v>50</v>
      </c>
      <c r="C76" s="55"/>
      <c r="D76" s="55"/>
      <c r="E76" s="55"/>
      <c r="F76" s="56"/>
      <c r="G76" s="87">
        <f>SUM(G66:H75)</f>
        <v>0</v>
      </c>
      <c r="H76" s="88"/>
      <c r="I76" s="2"/>
      <c r="J76" s="2"/>
    </row>
    <row r="77" spans="2:10" ht="12" customHeight="1" thickBot="1">
      <c r="C77" s="1"/>
      <c r="D77" s="1"/>
      <c r="E77" s="1"/>
      <c r="F77" s="6"/>
      <c r="G77" s="3"/>
      <c r="H77" s="3"/>
    </row>
    <row r="78" spans="2:10" ht="24" thickBot="1">
      <c r="B78" s="72" t="s">
        <v>51</v>
      </c>
      <c r="C78" s="73"/>
      <c r="D78" s="73"/>
      <c r="E78" s="73"/>
      <c r="F78" s="73"/>
      <c r="G78" s="73"/>
      <c r="H78" s="74"/>
    </row>
    <row r="79" spans="2:10" ht="18">
      <c r="B79" s="67" t="s">
        <v>31</v>
      </c>
      <c r="C79" s="68"/>
      <c r="D79" s="68"/>
      <c r="E79" s="68"/>
      <c r="F79" s="69"/>
      <c r="G79" s="110" t="s">
        <v>32</v>
      </c>
      <c r="H79" s="111"/>
    </row>
    <row r="80" spans="2:10" ht="18">
      <c r="B80" s="49"/>
      <c r="C80" s="50"/>
      <c r="D80" s="50"/>
      <c r="E80" s="50"/>
      <c r="F80" s="51"/>
      <c r="G80" s="52">
        <f t="shared" ref="G80:G89" si="2">E80*F80</f>
        <v>0</v>
      </c>
      <c r="H80" s="53"/>
    </row>
    <row r="81" spans="2:10" ht="18">
      <c r="B81" s="49"/>
      <c r="C81" s="50"/>
      <c r="D81" s="50"/>
      <c r="E81" s="50"/>
      <c r="F81" s="51"/>
      <c r="G81" s="52">
        <f t="shared" si="2"/>
        <v>0</v>
      </c>
      <c r="H81" s="53"/>
    </row>
    <row r="82" spans="2:10" ht="18">
      <c r="B82" s="49"/>
      <c r="C82" s="50"/>
      <c r="D82" s="50"/>
      <c r="E82" s="50"/>
      <c r="F82" s="51"/>
      <c r="G82" s="52">
        <f t="shared" si="2"/>
        <v>0</v>
      </c>
      <c r="H82" s="53"/>
    </row>
    <row r="83" spans="2:10" ht="18">
      <c r="B83" s="49"/>
      <c r="C83" s="50"/>
      <c r="D83" s="50"/>
      <c r="E83" s="50"/>
      <c r="F83" s="51"/>
      <c r="G83" s="52">
        <f t="shared" si="2"/>
        <v>0</v>
      </c>
      <c r="H83" s="53"/>
    </row>
    <row r="84" spans="2:10" ht="18">
      <c r="B84" s="49"/>
      <c r="C84" s="50"/>
      <c r="D84" s="50"/>
      <c r="E84" s="50"/>
      <c r="F84" s="51"/>
      <c r="G84" s="52">
        <f t="shared" si="2"/>
        <v>0</v>
      </c>
      <c r="H84" s="53"/>
    </row>
    <row r="85" spans="2:10" ht="18">
      <c r="B85" s="49"/>
      <c r="C85" s="50"/>
      <c r="D85" s="50"/>
      <c r="E85" s="50"/>
      <c r="F85" s="51"/>
      <c r="G85" s="52">
        <f t="shared" si="2"/>
        <v>0</v>
      </c>
      <c r="H85" s="53"/>
    </row>
    <row r="86" spans="2:10" ht="18">
      <c r="B86" s="49"/>
      <c r="C86" s="50"/>
      <c r="D86" s="50"/>
      <c r="E86" s="50"/>
      <c r="F86" s="51"/>
      <c r="G86" s="52">
        <f t="shared" si="2"/>
        <v>0</v>
      </c>
      <c r="H86" s="53"/>
    </row>
    <row r="87" spans="2:10" ht="18">
      <c r="B87" s="49"/>
      <c r="C87" s="50"/>
      <c r="D87" s="50"/>
      <c r="E87" s="50"/>
      <c r="F87" s="51"/>
      <c r="G87" s="52">
        <f t="shared" si="2"/>
        <v>0</v>
      </c>
      <c r="H87" s="53"/>
    </row>
    <row r="88" spans="2:10" ht="16.5" customHeight="1">
      <c r="B88" s="49"/>
      <c r="C88" s="50"/>
      <c r="D88" s="50"/>
      <c r="E88" s="50"/>
      <c r="F88" s="51"/>
      <c r="G88" s="52">
        <f t="shared" si="2"/>
        <v>0</v>
      </c>
      <c r="H88" s="53"/>
    </row>
    <row r="89" spans="2:10" ht="18">
      <c r="B89" s="49"/>
      <c r="C89" s="50"/>
      <c r="D89" s="50"/>
      <c r="E89" s="50"/>
      <c r="F89" s="51"/>
      <c r="G89" s="52">
        <f t="shared" si="2"/>
        <v>0</v>
      </c>
      <c r="H89" s="53"/>
    </row>
    <row r="90" spans="2:10" ht="21.6" thickBot="1">
      <c r="B90" s="54" t="s">
        <v>52</v>
      </c>
      <c r="C90" s="55"/>
      <c r="D90" s="55"/>
      <c r="E90" s="55"/>
      <c r="F90" s="56"/>
      <c r="G90" s="87">
        <f>SUM(G80:H89)</f>
        <v>0</v>
      </c>
      <c r="H90" s="88"/>
      <c r="I90" s="2"/>
      <c r="J90" s="2"/>
    </row>
    <row r="91" spans="2:10" ht="11.25" customHeight="1" thickBot="1">
      <c r="B91" s="7"/>
      <c r="C91" s="1"/>
      <c r="D91" s="1"/>
      <c r="E91" s="1"/>
      <c r="F91" s="6"/>
      <c r="G91" s="3"/>
      <c r="H91" s="3"/>
    </row>
    <row r="92" spans="2:10" ht="24" thickBot="1">
      <c r="B92" s="72" t="s">
        <v>53</v>
      </c>
      <c r="C92" s="73"/>
      <c r="D92" s="73"/>
      <c r="E92" s="73"/>
      <c r="F92" s="73"/>
      <c r="G92" s="73"/>
      <c r="H92" s="74"/>
    </row>
    <row r="93" spans="2:10" ht="18">
      <c r="B93" s="67" t="s">
        <v>31</v>
      </c>
      <c r="C93" s="68"/>
      <c r="D93" s="68"/>
      <c r="E93" s="68"/>
      <c r="F93" s="69"/>
      <c r="G93" s="110" t="s">
        <v>32</v>
      </c>
      <c r="H93" s="111"/>
    </row>
    <row r="94" spans="2:10" ht="18">
      <c r="B94" s="49"/>
      <c r="C94" s="50"/>
      <c r="D94" s="50"/>
      <c r="E94" s="50"/>
      <c r="F94" s="51"/>
      <c r="G94" s="52">
        <f t="shared" ref="G94:G103" si="3">E94*F94</f>
        <v>0</v>
      </c>
      <c r="H94" s="53"/>
    </row>
    <row r="95" spans="2:10" ht="18">
      <c r="B95" s="49"/>
      <c r="C95" s="50"/>
      <c r="D95" s="50"/>
      <c r="E95" s="50"/>
      <c r="F95" s="51"/>
      <c r="G95" s="52">
        <f t="shared" si="3"/>
        <v>0</v>
      </c>
      <c r="H95" s="53"/>
    </row>
    <row r="96" spans="2:10" ht="18">
      <c r="B96" s="49"/>
      <c r="C96" s="50"/>
      <c r="D96" s="50"/>
      <c r="E96" s="50"/>
      <c r="F96" s="51"/>
      <c r="G96" s="52">
        <f t="shared" si="3"/>
        <v>0</v>
      </c>
      <c r="H96" s="53"/>
    </row>
    <row r="97" spans="2:10" ht="18">
      <c r="B97" s="49"/>
      <c r="C97" s="50"/>
      <c r="D97" s="50"/>
      <c r="E97" s="50"/>
      <c r="F97" s="51"/>
      <c r="G97" s="52">
        <f t="shared" si="3"/>
        <v>0</v>
      </c>
      <c r="H97" s="53"/>
    </row>
    <row r="98" spans="2:10" ht="18">
      <c r="B98" s="49"/>
      <c r="C98" s="50"/>
      <c r="D98" s="50"/>
      <c r="E98" s="50"/>
      <c r="F98" s="51"/>
      <c r="G98" s="52">
        <f t="shared" si="3"/>
        <v>0</v>
      </c>
      <c r="H98" s="53"/>
    </row>
    <row r="99" spans="2:10" ht="18">
      <c r="B99" s="49"/>
      <c r="C99" s="50"/>
      <c r="D99" s="50"/>
      <c r="E99" s="50"/>
      <c r="F99" s="51"/>
      <c r="G99" s="52">
        <f t="shared" si="3"/>
        <v>0</v>
      </c>
      <c r="H99" s="53"/>
    </row>
    <row r="100" spans="2:10" ht="18">
      <c r="B100" s="49"/>
      <c r="C100" s="50"/>
      <c r="D100" s="50"/>
      <c r="E100" s="50"/>
      <c r="F100" s="51"/>
      <c r="G100" s="52">
        <f t="shared" si="3"/>
        <v>0</v>
      </c>
      <c r="H100" s="53"/>
    </row>
    <row r="101" spans="2:10" ht="18">
      <c r="B101" s="49"/>
      <c r="C101" s="50"/>
      <c r="D101" s="50"/>
      <c r="E101" s="50"/>
      <c r="F101" s="51"/>
      <c r="G101" s="52">
        <f t="shared" si="3"/>
        <v>0</v>
      </c>
      <c r="H101" s="53"/>
    </row>
    <row r="102" spans="2:10" ht="16.5" customHeight="1">
      <c r="B102" s="49"/>
      <c r="C102" s="50"/>
      <c r="D102" s="50"/>
      <c r="E102" s="50"/>
      <c r="F102" s="51"/>
      <c r="G102" s="52">
        <f t="shared" si="3"/>
        <v>0</v>
      </c>
      <c r="H102" s="53"/>
    </row>
    <row r="103" spans="2:10" ht="18">
      <c r="B103" s="49"/>
      <c r="C103" s="50"/>
      <c r="D103" s="50"/>
      <c r="E103" s="50"/>
      <c r="F103" s="51"/>
      <c r="G103" s="52">
        <f t="shared" si="3"/>
        <v>0</v>
      </c>
      <c r="H103" s="53"/>
    </row>
    <row r="104" spans="2:10" ht="21.6" thickBot="1">
      <c r="B104" s="54" t="s">
        <v>54</v>
      </c>
      <c r="C104" s="55"/>
      <c r="D104" s="55"/>
      <c r="E104" s="55"/>
      <c r="F104" s="56"/>
      <c r="G104" s="87">
        <f>SUM(G94:H103)</f>
        <v>0</v>
      </c>
      <c r="H104" s="88"/>
      <c r="I104" s="2"/>
      <c r="J104" s="2"/>
    </row>
    <row r="105" spans="2:10" ht="12" customHeight="1" thickBot="1">
      <c r="B105" s="7"/>
      <c r="C105" s="1"/>
      <c r="D105" s="1"/>
      <c r="E105" s="1"/>
      <c r="F105" s="6"/>
      <c r="G105" s="3"/>
      <c r="H105" s="3"/>
    </row>
    <row r="106" spans="2:10" ht="24" thickBot="1">
      <c r="B106" s="72" t="s">
        <v>55</v>
      </c>
      <c r="C106" s="73"/>
      <c r="D106" s="73"/>
      <c r="E106" s="73"/>
      <c r="F106" s="73"/>
      <c r="G106" s="73"/>
      <c r="H106" s="74"/>
    </row>
    <row r="107" spans="2:10" ht="18">
      <c r="B107" s="67" t="s">
        <v>31</v>
      </c>
      <c r="C107" s="68"/>
      <c r="D107" s="68"/>
      <c r="E107" s="68"/>
      <c r="F107" s="69"/>
      <c r="G107" s="110" t="s">
        <v>32</v>
      </c>
      <c r="H107" s="111"/>
    </row>
    <row r="108" spans="2:10" ht="18">
      <c r="B108" s="49"/>
      <c r="C108" s="50"/>
      <c r="D108" s="50"/>
      <c r="E108" s="50"/>
      <c r="F108" s="51"/>
      <c r="G108" s="52">
        <f t="shared" ref="G108:G117" si="4">E108*F108</f>
        <v>0</v>
      </c>
      <c r="H108" s="53"/>
    </row>
    <row r="109" spans="2:10" ht="18">
      <c r="B109" s="49"/>
      <c r="C109" s="50"/>
      <c r="D109" s="50"/>
      <c r="E109" s="50"/>
      <c r="F109" s="51"/>
      <c r="G109" s="52">
        <f t="shared" si="4"/>
        <v>0</v>
      </c>
      <c r="H109" s="53"/>
    </row>
    <row r="110" spans="2:10" ht="18">
      <c r="B110" s="49"/>
      <c r="C110" s="50"/>
      <c r="D110" s="50"/>
      <c r="E110" s="50"/>
      <c r="F110" s="51"/>
      <c r="G110" s="52">
        <f t="shared" si="4"/>
        <v>0</v>
      </c>
      <c r="H110" s="53"/>
    </row>
    <row r="111" spans="2:10" ht="18">
      <c r="B111" s="49"/>
      <c r="C111" s="50"/>
      <c r="D111" s="50"/>
      <c r="E111" s="50"/>
      <c r="F111" s="51"/>
      <c r="G111" s="52">
        <f t="shared" si="4"/>
        <v>0</v>
      </c>
      <c r="H111" s="53"/>
    </row>
    <row r="112" spans="2:10" ht="18">
      <c r="B112" s="49"/>
      <c r="C112" s="50"/>
      <c r="D112" s="50"/>
      <c r="E112" s="50"/>
      <c r="F112" s="51"/>
      <c r="G112" s="52">
        <f t="shared" si="4"/>
        <v>0</v>
      </c>
      <c r="H112" s="53"/>
    </row>
    <row r="113" spans="2:10" ht="18">
      <c r="B113" s="49"/>
      <c r="C113" s="50"/>
      <c r="D113" s="50"/>
      <c r="E113" s="50"/>
      <c r="F113" s="51"/>
      <c r="G113" s="52">
        <f t="shared" si="4"/>
        <v>0</v>
      </c>
      <c r="H113" s="53"/>
    </row>
    <row r="114" spans="2:10" ht="18">
      <c r="B114" s="49"/>
      <c r="C114" s="50"/>
      <c r="D114" s="50"/>
      <c r="E114" s="50"/>
      <c r="F114" s="51"/>
      <c r="G114" s="52">
        <f t="shared" si="4"/>
        <v>0</v>
      </c>
      <c r="H114" s="53"/>
    </row>
    <row r="115" spans="2:10" ht="18">
      <c r="B115" s="49"/>
      <c r="C115" s="50"/>
      <c r="D115" s="50"/>
      <c r="E115" s="50"/>
      <c r="F115" s="51"/>
      <c r="G115" s="52">
        <f t="shared" si="4"/>
        <v>0</v>
      </c>
      <c r="H115" s="53"/>
    </row>
    <row r="116" spans="2:10" ht="16.5" customHeight="1">
      <c r="B116" s="49"/>
      <c r="C116" s="50"/>
      <c r="D116" s="50"/>
      <c r="E116" s="50"/>
      <c r="F116" s="51"/>
      <c r="G116" s="52">
        <f t="shared" si="4"/>
        <v>0</v>
      </c>
      <c r="H116" s="53"/>
    </row>
    <row r="117" spans="2:10" ht="18">
      <c r="B117" s="49"/>
      <c r="C117" s="50"/>
      <c r="D117" s="50"/>
      <c r="E117" s="50"/>
      <c r="F117" s="51"/>
      <c r="G117" s="52">
        <f t="shared" si="4"/>
        <v>0</v>
      </c>
      <c r="H117" s="53"/>
    </row>
    <row r="118" spans="2:10" ht="21.6" thickBot="1">
      <c r="B118" s="54" t="s">
        <v>56</v>
      </c>
      <c r="C118" s="55"/>
      <c r="D118" s="55"/>
      <c r="E118" s="55"/>
      <c r="F118" s="56"/>
      <c r="G118" s="87">
        <f>SUM(G108:H117)</f>
        <v>0</v>
      </c>
      <c r="H118" s="88"/>
      <c r="I118" s="2"/>
      <c r="J118" s="2"/>
    </row>
    <row r="119" spans="2:10" ht="21.6" thickBot="1">
      <c r="B119" s="112" t="s">
        <v>57</v>
      </c>
      <c r="C119" s="113"/>
      <c r="D119" s="113"/>
      <c r="E119" s="113"/>
      <c r="F119" s="114"/>
      <c r="G119" s="70">
        <f>SUM(G118,G104,G90,G76,G62)</f>
        <v>10000</v>
      </c>
      <c r="H119" s="71"/>
    </row>
    <row r="128" spans="2:10" ht="35.25" customHeight="1"/>
    <row r="129" ht="79.5" customHeight="1"/>
    <row r="131" ht="16.5" customHeight="1"/>
    <row r="132" ht="60" customHeight="1"/>
    <row r="137" ht="33" customHeight="1"/>
    <row r="138" ht="61.5" customHeight="1"/>
    <row r="140" ht="16.5" customHeight="1"/>
    <row r="141" ht="57" customHeight="1"/>
    <row r="142" ht="15.75" customHeight="1"/>
    <row r="143" ht="30" customHeight="1"/>
    <row r="144" ht="7.5" customHeight="1"/>
    <row r="147" ht="14.25" customHeight="1"/>
    <row r="148" ht="6.75" customHeight="1"/>
    <row r="149" ht="36.75" customHeight="1"/>
    <row r="151" ht="16.5" customHeight="1"/>
    <row r="152" ht="57" customHeight="1"/>
    <row r="154" ht="54.75" customHeight="1"/>
    <row r="156" ht="16.5" customHeight="1"/>
    <row r="157" ht="110.25" customHeight="1"/>
    <row r="159" ht="16.5" customHeight="1"/>
    <row r="160" ht="99" customHeight="1"/>
  </sheetData>
  <mergeCells count="172">
    <mergeCell ref="B119:F119"/>
    <mergeCell ref="B104:F104"/>
    <mergeCell ref="B90:F90"/>
    <mergeCell ref="B76:F76"/>
    <mergeCell ref="B62:F62"/>
    <mergeCell ref="E14:G15"/>
    <mergeCell ref="C18:D18"/>
    <mergeCell ref="C20:D20"/>
    <mergeCell ref="B89:F89"/>
    <mergeCell ref="B93:F93"/>
    <mergeCell ref="B94:F94"/>
    <mergeCell ref="B95:F95"/>
    <mergeCell ref="B96:F96"/>
    <mergeCell ref="B79:F79"/>
    <mergeCell ref="G85:H85"/>
    <mergeCell ref="G118:H118"/>
    <mergeCell ref="G114:H114"/>
    <mergeCell ref="G115:H115"/>
    <mergeCell ref="G116:H116"/>
    <mergeCell ref="G117:H117"/>
    <mergeCell ref="G109:H109"/>
    <mergeCell ref="G110:H110"/>
    <mergeCell ref="G111:H111"/>
    <mergeCell ref="G112:H112"/>
    <mergeCell ref="G113:H113"/>
    <mergeCell ref="G45:H45"/>
    <mergeCell ref="G74:H74"/>
    <mergeCell ref="G75:H75"/>
    <mergeCell ref="G76:H76"/>
    <mergeCell ref="B66:F66"/>
    <mergeCell ref="B67:F67"/>
    <mergeCell ref="B68:F68"/>
    <mergeCell ref="B69:F69"/>
    <mergeCell ref="B70:F70"/>
    <mergeCell ref="B71:F71"/>
    <mergeCell ref="B72:F72"/>
    <mergeCell ref="B73:F73"/>
    <mergeCell ref="B74:F74"/>
    <mergeCell ref="B75:F75"/>
    <mergeCell ref="B65:F65"/>
    <mergeCell ref="G108:H108"/>
    <mergeCell ref="G65:H65"/>
    <mergeCell ref="G66:H66"/>
    <mergeCell ref="G67:H67"/>
    <mergeCell ref="G51:H51"/>
    <mergeCell ref="G52:H52"/>
    <mergeCell ref="G61:H61"/>
    <mergeCell ref="G89:H89"/>
    <mergeCell ref="G86:H86"/>
    <mergeCell ref="G87:H87"/>
    <mergeCell ref="G88:H88"/>
    <mergeCell ref="G83:H83"/>
    <mergeCell ref="G84:H84"/>
    <mergeCell ref="G98:H98"/>
    <mergeCell ref="G99:H99"/>
    <mergeCell ref="G100:H100"/>
    <mergeCell ref="G103:H103"/>
    <mergeCell ref="G104:H104"/>
    <mergeCell ref="G107:H107"/>
    <mergeCell ref="G95:H95"/>
    <mergeCell ref="G96:H96"/>
    <mergeCell ref="G97:H97"/>
    <mergeCell ref="G93:H93"/>
    <mergeCell ref="G94:H94"/>
    <mergeCell ref="G101:H101"/>
    <mergeCell ref="G102:H102"/>
    <mergeCell ref="G46:H46"/>
    <mergeCell ref="G47:H47"/>
    <mergeCell ref="G49:H49"/>
    <mergeCell ref="G50:H50"/>
    <mergeCell ref="G48:H48"/>
    <mergeCell ref="B64:H64"/>
    <mergeCell ref="B46:F46"/>
    <mergeCell ref="B47:F47"/>
    <mergeCell ref="B48:F48"/>
    <mergeCell ref="B49:F49"/>
    <mergeCell ref="B50:F50"/>
    <mergeCell ref="B51:F51"/>
    <mergeCell ref="B52:F52"/>
    <mergeCell ref="B61:F61"/>
    <mergeCell ref="B53:F53"/>
    <mergeCell ref="G53:H53"/>
    <mergeCell ref="B59:F59"/>
    <mergeCell ref="G59:H59"/>
    <mergeCell ref="B58:F58"/>
    <mergeCell ref="G58:H58"/>
    <mergeCell ref="B60:F60"/>
    <mergeCell ref="G60:H60"/>
    <mergeCell ref="B54:F54"/>
    <mergeCell ref="G54:H54"/>
    <mergeCell ref="G81:H81"/>
    <mergeCell ref="G82:H82"/>
    <mergeCell ref="G62:H62"/>
    <mergeCell ref="G79:H79"/>
    <mergeCell ref="G68:H68"/>
    <mergeCell ref="G69:H69"/>
    <mergeCell ref="G70:H70"/>
    <mergeCell ref="G71:H71"/>
    <mergeCell ref="G72:H72"/>
    <mergeCell ref="G73:H73"/>
    <mergeCell ref="C2:H2"/>
    <mergeCell ref="B4:H10"/>
    <mergeCell ref="B12:H12"/>
    <mergeCell ref="B25:H25"/>
    <mergeCell ref="B40:H40"/>
    <mergeCell ref="B41:H41"/>
    <mergeCell ref="B42:H42"/>
    <mergeCell ref="B26:H26"/>
    <mergeCell ref="G43:H43"/>
    <mergeCell ref="G119:H119"/>
    <mergeCell ref="B106:H106"/>
    <mergeCell ref="B92:H92"/>
    <mergeCell ref="B78:H78"/>
    <mergeCell ref="C16:D16"/>
    <mergeCell ref="C14:D15"/>
    <mergeCell ref="B27:E27"/>
    <mergeCell ref="B28:E28"/>
    <mergeCell ref="B29:E29"/>
    <mergeCell ref="B30:E30"/>
    <mergeCell ref="B31:E31"/>
    <mergeCell ref="B32:E32"/>
    <mergeCell ref="B33:E33"/>
    <mergeCell ref="B34:E34"/>
    <mergeCell ref="B35:E35"/>
    <mergeCell ref="B36:E36"/>
    <mergeCell ref="B37:E37"/>
    <mergeCell ref="B38:E38"/>
    <mergeCell ref="B43:F43"/>
    <mergeCell ref="B44:F44"/>
    <mergeCell ref="B45:F45"/>
    <mergeCell ref="G44:H44"/>
    <mergeCell ref="G90:H90"/>
    <mergeCell ref="G80:H80"/>
    <mergeCell ref="B100:F100"/>
    <mergeCell ref="B101:F101"/>
    <mergeCell ref="B102:F102"/>
    <mergeCell ref="B103:F103"/>
    <mergeCell ref="B107:F107"/>
    <mergeCell ref="B108:F108"/>
    <mergeCell ref="B80:F80"/>
    <mergeCell ref="B81:F81"/>
    <mergeCell ref="B82:F82"/>
    <mergeCell ref="B83:F83"/>
    <mergeCell ref="B84:F84"/>
    <mergeCell ref="B85:F85"/>
    <mergeCell ref="B86:F86"/>
    <mergeCell ref="B87:F87"/>
    <mergeCell ref="B88:F88"/>
    <mergeCell ref="B55:F55"/>
    <mergeCell ref="G55:H55"/>
    <mergeCell ref="B56:F56"/>
    <mergeCell ref="G56:H56"/>
    <mergeCell ref="B57:F57"/>
    <mergeCell ref="G57:H57"/>
    <mergeCell ref="B118:F118"/>
    <mergeCell ref="F16:H16"/>
    <mergeCell ref="C19:D19"/>
    <mergeCell ref="C17:D17"/>
    <mergeCell ref="F18:H18"/>
    <mergeCell ref="F19:H19"/>
    <mergeCell ref="B109:F109"/>
    <mergeCell ref="B110:F110"/>
    <mergeCell ref="B111:F111"/>
    <mergeCell ref="B112:F112"/>
    <mergeCell ref="B113:F113"/>
    <mergeCell ref="B114:F114"/>
    <mergeCell ref="B115:F115"/>
    <mergeCell ref="B116:F116"/>
    <mergeCell ref="B117:F117"/>
    <mergeCell ref="B97:F97"/>
    <mergeCell ref="B98:F98"/>
    <mergeCell ref="B99:F99"/>
  </mergeCells>
  <pageMargins left="0.2" right="0.2" top="0.25" bottom="0.25" header="0.3" footer="0.3"/>
  <pageSetup scale="90" fitToHeight="0" orientation="portrait" r:id="rId1"/>
  <headerFooter>
    <oddFooter>Page &amp;P of &amp;N</oddFooter>
  </headerFooter>
  <rowBreaks count="3" manualBreakCount="3">
    <brk id="23" max="16383" man="1"/>
    <brk id="39" max="16383" man="1"/>
    <brk id="9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C582C-0550-4D91-A5AB-F1AF5185B97A}"/>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3B2C9244-D16D-4156-B01A-4B03A8648F7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2025-03-03T20:36:48Z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