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1"/>
  <workbookPr defaultThemeVersion="124226"/>
  <mc:AlternateContent xmlns:mc="http://schemas.openxmlformats.org/markup-compatibility/2006">
    <mc:Choice Requires="x15">
      <x15ac:absPath xmlns:x15ac="http://schemas.microsoft.com/office/spreadsheetml/2010/11/ac" url="C:\Harith\Downloads\"/>
    </mc:Choice>
  </mc:AlternateContent>
  <xr:revisionPtr revIDLastSave="0" documentId="8_{CD9969CD-D186-4781-8D7E-C469E2453FBB}" xr6:coauthVersionLast="47" xr6:coauthVersionMax="47" xr10:uidLastSave="{00000000-0000-0000-0000-000000000000}"/>
  <bookViews>
    <workbookView xWindow="-120" yWindow="-120" windowWidth="24240" windowHeight="13020" xr2:uid="{00000000-000D-0000-FFFF-FFFF00000000}"/>
  </bookViews>
  <sheets>
    <sheet name="Scope Change" sheetId="1" r:id="rId1"/>
  </sheets>
  <definedNames>
    <definedName name="_xlnm.Print_Area" localSheetId="0">'Scope Change'!$B$1:$H$111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1" l="1"/>
  <c r="G87" i="1"/>
  <c r="G109" i="1"/>
  <c r="G108" i="1"/>
  <c r="G107" i="1"/>
  <c r="G106" i="1"/>
  <c r="G105" i="1"/>
  <c r="G104" i="1"/>
  <c r="G103" i="1"/>
  <c r="G102" i="1"/>
  <c r="G101" i="1"/>
  <c r="G100" i="1"/>
  <c r="G95" i="1"/>
  <c r="G94" i="1"/>
  <c r="G93" i="1"/>
  <c r="G92" i="1"/>
  <c r="G91" i="1"/>
  <c r="G90" i="1"/>
  <c r="G89" i="1"/>
  <c r="G81" i="1"/>
  <c r="G80" i="1"/>
  <c r="G79" i="1"/>
  <c r="G78" i="1"/>
  <c r="G77" i="1"/>
  <c r="G76" i="1"/>
  <c r="G75" i="1"/>
  <c r="G74" i="1"/>
  <c r="G73" i="1"/>
  <c r="G72" i="1"/>
  <c r="G67" i="1"/>
  <c r="G66" i="1"/>
  <c r="G65" i="1"/>
  <c r="G64" i="1"/>
  <c r="G63" i="1"/>
  <c r="G62" i="1"/>
  <c r="G61" i="1"/>
  <c r="G60" i="1"/>
  <c r="G59" i="1"/>
  <c r="G58" i="1"/>
  <c r="G47" i="1"/>
  <c r="G48" i="1"/>
  <c r="G49" i="1"/>
  <c r="G50" i="1"/>
  <c r="G51" i="1"/>
  <c r="G52" i="1"/>
  <c r="G53" i="1"/>
  <c r="G44" i="1"/>
  <c r="G45" i="1"/>
  <c r="G46" i="1"/>
  <c r="G110" i="1" l="1"/>
  <c r="G96" i="1"/>
  <c r="G68" i="1"/>
  <c r="G82" i="1"/>
  <c r="G54" i="1"/>
  <c r="G111" i="1" l="1"/>
</calcChain>
</file>

<file path=xl/sharedStrings.xml><?xml version="1.0" encoding="utf-8"?>
<sst xmlns="http://schemas.openxmlformats.org/spreadsheetml/2006/main" count="88" uniqueCount="52">
  <si>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</si>
  <si>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</si>
  <si>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</si>
  <si>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</si>
  <si>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 xml:space="preserve">Ghost Electric Motorcycles </t>
  </si>
  <si>
    <t>Original Award Date (or Semester/Year)*:</t>
  </si>
  <si>
    <t>SP24</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</si>
  <si>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</si>
  <si>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</si>
  <si>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</si>
  <si>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</si>
  <si>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</si>
  <si>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</si>
  <si>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</si>
  <si>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</si>
  <si>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</si>
  <si>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</si>
  <si>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</si>
  <si>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</si>
  <si>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</si>
  <si>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</si>
  <si>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</si>
  <si>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</si>
  <si>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</si>
  <si>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</si>
  <si>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</si>
  <si>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</si>
  <si>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Equipment &amp; Construction Costs Subtotal</t>
  </si>
  <si>
    <t>Publicity &amp; Communication</t>
  </si>
  <si>
    <t xml:space="preserve"> Publicity &amp; Communication Subtotal</t>
  </si>
  <si>
    <t>Personnel &amp; Wages</t>
  </si>
  <si>
    <t>Personnel &amp; Wages Subtotal</t>
  </si>
  <si>
    <t>General Supplies &amp; Other</t>
  </si>
  <si>
    <t>Emrax 228 Motor</t>
  </si>
  <si>
    <t>Revised</t>
  </si>
  <si>
    <t>This item has been removed from our previous spreadsheet</t>
  </si>
  <si>
    <t>CM200 Cascadia</t>
  </si>
  <si>
    <t>2005 Kawasaki ZX-6R Frame</t>
  </si>
  <si>
    <t>Samsung 50S 21700 Batteries</t>
  </si>
  <si>
    <t>This item has been changed and noted with a new price</t>
  </si>
  <si>
    <t>Trailer</t>
  </si>
  <si>
    <t>New</t>
  </si>
  <si>
    <t>This item is new and has been added to our budget spreadsheet</t>
  </si>
  <si>
    <t>Tire Changer</t>
  </si>
  <si>
    <t>Tire Stand</t>
  </si>
  <si>
    <t>Wrench Set</t>
  </si>
  <si>
    <t>Hammer Drill Set</t>
  </si>
  <si>
    <t>Tool Storage System</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</si>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</sst>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0" fontId="0" fillId="3" borderId="35" xfId="0" applyFill="1" applyBorder="1" applyAlignment="1">
      <alignment horizontal="center" wrapText="1"/>
    </xf>
    <xf numFmtId="0" fontId="0" fillId="3" borderId="25"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88" zoomScaleNormal="100" workbookViewId="0">
      <selection activeCell="P95" sqref="P95"/>
    </sheetView>
  </sheetViews>
  <sheetFormatPr defaultColWidth="8.85546875" defaultRowHeight="15"/>
  <cols>
    <col min="2" max="2" width="1.7109375" customWidth="1"/>
    <col min="3" max="3" width="38.28515625" customWidth="1"/>
    <col min="4" max="4" width="15.140625"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6.25">
      <c r="C2" s="68" t="s">
        <v>0</v>
      </c>
      <c r="D2" s="68"/>
      <c r="E2" s="68"/>
      <c r="F2" s="68"/>
      <c r="G2" s="68"/>
      <c r="H2" s="68"/>
    </row>
    <row r="3" spans="2:8" ht="10.5" customHeight="1" thickBot="1">
      <c r="C3" s="1"/>
      <c r="D3" s="1"/>
      <c r="E3" s="1"/>
      <c r="F3" s="1"/>
      <c r="G3" s="1"/>
      <c r="H3" s="1"/>
    </row>
    <row r="4" spans="2:8" ht="15.75" customHeight="1">
      <c r="B4" s="69" t="s">
        <v>1</v>
      </c>
      <c r="C4" s="70"/>
      <c r="D4" s="70"/>
      <c r="E4" s="70"/>
      <c r="F4" s="70"/>
      <c r="G4" s="70"/>
      <c r="H4" s="71"/>
    </row>
    <row r="5" spans="2:8" ht="15.75" customHeight="1">
      <c r="B5" s="72"/>
      <c r="C5" s="73"/>
      <c r="D5" s="73"/>
      <c r="E5" s="73"/>
      <c r="F5" s="73"/>
      <c r="G5" s="73"/>
      <c r="H5" s="74"/>
    </row>
    <row r="6" spans="2:8" ht="15.75" customHeight="1">
      <c r="B6" s="72"/>
      <c r="C6" s="73"/>
      <c r="D6" s="73"/>
      <c r="E6" s="73"/>
      <c r="F6" s="73"/>
      <c r="G6" s="73"/>
      <c r="H6" s="74"/>
    </row>
    <row r="7" spans="2:8" ht="15.75" customHeight="1">
      <c r="B7" s="72"/>
      <c r="C7" s="73"/>
      <c r="D7" s="73"/>
      <c r="E7" s="73"/>
      <c r="F7" s="73"/>
      <c r="G7" s="73"/>
      <c r="H7" s="74"/>
    </row>
    <row r="8" spans="2:8" ht="15.75" customHeight="1">
      <c r="B8" s="72"/>
      <c r="C8" s="73"/>
      <c r="D8" s="73"/>
      <c r="E8" s="73"/>
      <c r="F8" s="73"/>
      <c r="G8" s="73"/>
      <c r="H8" s="74"/>
    </row>
    <row r="9" spans="2:8" ht="15.75" customHeight="1">
      <c r="B9" s="72"/>
      <c r="C9" s="73"/>
      <c r="D9" s="73"/>
      <c r="E9" s="73"/>
      <c r="F9" s="73"/>
      <c r="G9" s="73"/>
      <c r="H9" s="74"/>
    </row>
    <row r="10" spans="2:8" ht="24.75" customHeight="1" thickBot="1">
      <c r="B10" s="75"/>
      <c r="C10" s="76"/>
      <c r="D10" s="76"/>
      <c r="E10" s="76"/>
      <c r="F10" s="76"/>
      <c r="G10" s="76"/>
      <c r="H10" s="77"/>
    </row>
    <row r="11" spans="2:8" ht="16.5" customHeight="1" thickBot="1">
      <c r="C11" s="5"/>
      <c r="D11" s="5"/>
      <c r="E11" s="5"/>
      <c r="F11" s="5"/>
      <c r="G11" s="5"/>
      <c r="H11" s="5"/>
    </row>
    <row r="12" spans="2:8" ht="27" thickBot="1">
      <c r="B12" s="78" t="s">
        <v>2</v>
      </c>
      <c r="C12" s="79"/>
      <c r="D12" s="79"/>
      <c r="E12" s="79"/>
      <c r="F12" s="79"/>
      <c r="G12" s="79"/>
      <c r="H12" s="80"/>
    </row>
    <row r="13" spans="2:8" ht="8.25" customHeight="1" thickBot="1">
      <c r="B13" s="17"/>
      <c r="C13" s="18"/>
      <c r="D13" s="18"/>
      <c r="E13" s="19"/>
      <c r="F13" s="19"/>
      <c r="G13" s="19"/>
      <c r="H13" s="40"/>
    </row>
    <row r="14" spans="2:8" ht="18.75">
      <c r="B14" s="20"/>
      <c r="C14" s="84" t="s">
        <v>3</v>
      </c>
      <c r="D14" s="85"/>
      <c r="E14" s="86" t="s">
        <v>4</v>
      </c>
      <c r="F14" s="87"/>
      <c r="G14" s="88"/>
      <c r="H14" s="37"/>
    </row>
    <row r="15" spans="2:8" ht="19.5" thickBot="1">
      <c r="B15" s="20"/>
      <c r="C15" s="35"/>
      <c r="D15" s="36"/>
      <c r="E15" s="89"/>
      <c r="F15" s="90"/>
      <c r="G15" s="91"/>
      <c r="H15" s="38"/>
    </row>
    <row r="16" spans="2:8" ht="49.5" customHeight="1" thickBot="1">
      <c r="B16" s="20"/>
      <c r="C16" s="84" t="s">
        <v>5</v>
      </c>
      <c r="D16" s="85"/>
      <c r="E16" s="16" t="s">
        <v>6</v>
      </c>
      <c r="F16" s="94" t="s">
        <v>7</v>
      </c>
      <c r="G16" s="95"/>
      <c r="H16" s="26"/>
    </row>
    <row r="17" spans="2:8" ht="26.25" customHeight="1" thickBot="1">
      <c r="B17" s="20"/>
      <c r="C17" s="84" t="s">
        <v>8</v>
      </c>
      <c r="D17" s="85"/>
      <c r="E17" s="15">
        <v>9666.07</v>
      </c>
      <c r="F17" s="24"/>
      <c r="G17" s="25"/>
      <c r="H17" s="39"/>
    </row>
    <row r="18" spans="2:8" ht="31.5" customHeight="1" thickBot="1">
      <c r="B18" s="20"/>
      <c r="C18" s="92" t="s">
        <v>9</v>
      </c>
      <c r="D18" s="93"/>
      <c r="E18" s="15">
        <v>9666.07</v>
      </c>
      <c r="F18" s="96" t="s">
        <v>10</v>
      </c>
      <c r="G18" s="97"/>
      <c r="H18" s="98"/>
    </row>
    <row r="19" spans="2:8" ht="24.75" customHeight="1" thickBot="1">
      <c r="B19" s="20"/>
      <c r="C19" s="84" t="s">
        <v>11</v>
      </c>
      <c r="D19" s="85"/>
      <c r="E19" s="15"/>
      <c r="F19" s="27"/>
      <c r="G19" s="28"/>
      <c r="H19" s="29"/>
    </row>
    <row r="20" spans="2:8" ht="25.5" customHeight="1" thickBot="1">
      <c r="B20" s="20"/>
      <c r="C20" s="84" t="s">
        <v>12</v>
      </c>
      <c r="D20" s="85"/>
      <c r="E20" s="16">
        <v>45945</v>
      </c>
      <c r="F20" s="24"/>
      <c r="G20" s="25"/>
      <c r="H20" s="26"/>
    </row>
    <row r="21" spans="2:8" ht="25.5" customHeight="1" thickBot="1">
      <c r="B21" s="20"/>
      <c r="C21" s="84" t="s">
        <v>13</v>
      </c>
      <c r="D21" s="85"/>
      <c r="E21" s="16">
        <v>45949</v>
      </c>
      <c r="F21" s="24"/>
      <c r="G21" s="25"/>
      <c r="H21" s="26"/>
    </row>
    <row r="22" spans="2:8" ht="13.5" customHeight="1" thickBot="1">
      <c r="B22" s="21"/>
      <c r="C22" s="22"/>
      <c r="D22" s="22"/>
      <c r="E22" s="23"/>
      <c r="F22" s="23"/>
      <c r="G22" s="23"/>
      <c r="H22" s="30"/>
    </row>
    <row r="23" spans="2:8" ht="8.25" customHeight="1"/>
    <row r="24" spans="2:8" ht="9" customHeight="1" thickBot="1">
      <c r="B24" s="42"/>
      <c r="C24" s="43"/>
      <c r="D24" s="43"/>
      <c r="E24" s="44"/>
      <c r="F24" s="44"/>
      <c r="G24" s="44"/>
      <c r="H24" s="44"/>
    </row>
    <row r="25" spans="2:8" ht="34.5" customHeight="1" thickBot="1">
      <c r="B25" s="78" t="s">
        <v>14</v>
      </c>
      <c r="C25" s="79"/>
      <c r="D25" s="79"/>
      <c r="E25" s="79"/>
      <c r="F25" s="79"/>
      <c r="G25" s="79"/>
      <c r="H25" s="80"/>
    </row>
    <row r="26" spans="2:8" ht="107.25" customHeight="1" thickBot="1">
      <c r="B26" s="102" t="s">
        <v>15</v>
      </c>
      <c r="C26" s="103"/>
      <c r="D26" s="103"/>
      <c r="E26" s="103"/>
      <c r="F26" s="103"/>
      <c r="G26" s="103"/>
      <c r="H26" s="104"/>
    </row>
    <row r="27" spans="2:8" ht="36" customHeight="1" thickBot="1">
      <c r="B27" s="110" t="s">
        <v>16</v>
      </c>
      <c r="C27" s="111"/>
      <c r="D27" s="111"/>
      <c r="E27" s="112" t="s">
        <v>17</v>
      </c>
      <c r="F27" s="112"/>
      <c r="G27" s="112" t="s">
        <v>18</v>
      </c>
      <c r="H27" s="113"/>
    </row>
    <row r="28" spans="2:8" ht="15.75">
      <c r="B28" s="108"/>
      <c r="C28" s="109"/>
      <c r="D28" s="109"/>
      <c r="E28" s="81"/>
      <c r="F28" s="81"/>
      <c r="G28" s="82"/>
      <c r="H28" s="83"/>
    </row>
    <row r="29" spans="2:8" ht="15.75">
      <c r="B29" s="64"/>
      <c r="C29" s="65"/>
      <c r="D29" s="65"/>
      <c r="E29" s="60"/>
      <c r="F29" s="60"/>
      <c r="G29" s="61"/>
      <c r="H29" s="62"/>
    </row>
    <row r="30" spans="2:8" ht="16.5" customHeight="1">
      <c r="B30" s="64"/>
      <c r="C30" s="65"/>
      <c r="D30" s="65"/>
      <c r="E30" s="60"/>
      <c r="F30" s="60"/>
      <c r="G30" s="61"/>
      <c r="H30" s="62"/>
    </row>
    <row r="31" spans="2:8" ht="15.75">
      <c r="B31" s="64"/>
      <c r="C31" s="65"/>
      <c r="D31" s="65"/>
      <c r="E31" s="60"/>
      <c r="F31" s="60"/>
      <c r="G31" s="60"/>
      <c r="H31" s="63"/>
    </row>
    <row r="32" spans="2:8" ht="15.75">
      <c r="B32" s="64"/>
      <c r="C32" s="65"/>
      <c r="D32" s="65"/>
      <c r="E32" s="60"/>
      <c r="F32" s="60"/>
      <c r="G32" s="61"/>
      <c r="H32" s="62"/>
    </row>
    <row r="33" spans="2:8" ht="15.75">
      <c r="B33" s="64"/>
      <c r="C33" s="65"/>
      <c r="D33" s="65"/>
      <c r="E33" s="60"/>
      <c r="F33" s="60"/>
      <c r="G33" s="60"/>
      <c r="H33" s="63"/>
    </row>
    <row r="34" spans="2:8" ht="15.75">
      <c r="B34" s="64"/>
      <c r="C34" s="65"/>
      <c r="D34" s="65"/>
      <c r="E34" s="60"/>
      <c r="F34" s="60"/>
      <c r="G34" s="61"/>
      <c r="H34" s="62"/>
    </row>
    <row r="35" spans="2:8" ht="15.75">
      <c r="B35" s="64"/>
      <c r="C35" s="65"/>
      <c r="D35" s="65"/>
      <c r="E35" s="60"/>
      <c r="F35" s="60"/>
      <c r="G35" s="61"/>
      <c r="H35" s="62"/>
    </row>
    <row r="36" spans="2:8" ht="15.75">
      <c r="B36" s="64"/>
      <c r="C36" s="65"/>
      <c r="D36" s="65"/>
      <c r="E36" s="60"/>
      <c r="F36" s="60"/>
      <c r="G36" s="60"/>
      <c r="H36" s="63"/>
    </row>
    <row r="37" spans="2:8" ht="15.75">
      <c r="B37" s="64"/>
      <c r="C37" s="65"/>
      <c r="D37" s="65"/>
      <c r="E37" s="60"/>
      <c r="F37" s="60"/>
      <c r="G37" s="60"/>
      <c r="H37" s="63"/>
    </row>
    <row r="38" spans="2:8" ht="16.5" thickBot="1">
      <c r="B38" s="66"/>
      <c r="C38" s="67"/>
      <c r="D38" s="67"/>
      <c r="E38" s="58"/>
      <c r="F38" s="58"/>
      <c r="G38" s="58"/>
      <c r="H38" s="59"/>
    </row>
    <row r="39" spans="2:8" ht="17.25" customHeight="1">
      <c r="B39" s="33"/>
      <c r="C39" s="33"/>
      <c r="D39" s="34"/>
      <c r="E39" s="34"/>
      <c r="F39" s="34"/>
      <c r="G39" s="34"/>
      <c r="H39" s="34"/>
    </row>
    <row r="40" spans="2:8" ht="27" thickBot="1">
      <c r="B40" s="99" t="s">
        <v>19</v>
      </c>
      <c r="C40" s="100"/>
      <c r="D40" s="100"/>
      <c r="E40" s="100"/>
      <c r="F40" s="100"/>
      <c r="G40" s="100"/>
      <c r="H40" s="101"/>
    </row>
    <row r="41" spans="2:8" ht="65.25" customHeight="1" thickBot="1">
      <c r="B41" s="102" t="s">
        <v>20</v>
      </c>
      <c r="C41" s="103"/>
      <c r="D41" s="103"/>
      <c r="E41" s="103"/>
      <c r="F41" s="103"/>
      <c r="G41" s="103"/>
      <c r="H41" s="104"/>
    </row>
    <row r="42" spans="2:8" ht="24" thickBot="1">
      <c r="B42" s="105" t="s">
        <v>21</v>
      </c>
      <c r="C42" s="106"/>
      <c r="D42" s="106"/>
      <c r="E42" s="106"/>
      <c r="F42" s="106"/>
      <c r="G42" s="106"/>
      <c r="H42" s="107"/>
    </row>
    <row r="43" spans="2:8" ht="56.25">
      <c r="B43" s="54" t="s">
        <v>22</v>
      </c>
      <c r="C43" s="55"/>
      <c r="D43" s="41" t="s">
        <v>23</v>
      </c>
      <c r="E43" s="31" t="s">
        <v>24</v>
      </c>
      <c r="F43" s="31" t="s">
        <v>25</v>
      </c>
      <c r="G43" s="56" t="s">
        <v>26</v>
      </c>
      <c r="H43" s="57"/>
    </row>
    <row r="44" spans="2:8" ht="18.75">
      <c r="B44" s="49"/>
      <c r="C44" s="50"/>
      <c r="D44" s="32"/>
      <c r="E44" s="12"/>
      <c r="F44" s="13"/>
      <c r="G44" s="47">
        <f t="shared" ref="G44:G46" si="0">E44*F44</f>
        <v>0</v>
      </c>
      <c r="H44" s="48"/>
    </row>
    <row r="45" spans="2:8" ht="18.75">
      <c r="B45" s="49"/>
      <c r="C45" s="50"/>
      <c r="D45" s="32"/>
      <c r="E45" s="12"/>
      <c r="F45" s="13"/>
      <c r="G45" s="47">
        <f t="shared" si="0"/>
        <v>0</v>
      </c>
      <c r="H45" s="48"/>
    </row>
    <row r="46" spans="2:8" ht="18.75">
      <c r="B46" s="49"/>
      <c r="C46" s="50"/>
      <c r="D46" s="32"/>
      <c r="E46" s="12"/>
      <c r="F46" s="13"/>
      <c r="G46" s="47">
        <f t="shared" si="0"/>
        <v>0</v>
      </c>
      <c r="H46" s="48"/>
    </row>
    <row r="47" spans="2:8" ht="18.75">
      <c r="B47" s="49"/>
      <c r="C47" s="50"/>
      <c r="D47" s="32"/>
      <c r="E47" s="12"/>
      <c r="F47" s="13"/>
      <c r="G47" s="47">
        <f t="shared" ref="G47:G53" si="1">E47*F47</f>
        <v>0</v>
      </c>
      <c r="H47" s="48"/>
    </row>
    <row r="48" spans="2:8" ht="18.75">
      <c r="B48" s="49"/>
      <c r="C48" s="50"/>
      <c r="D48" s="32"/>
      <c r="E48" s="12"/>
      <c r="F48" s="13"/>
      <c r="G48" s="47">
        <f t="shared" si="1"/>
        <v>0</v>
      </c>
      <c r="H48" s="48"/>
    </row>
    <row r="49" spans="2:10" ht="18.75">
      <c r="B49" s="49"/>
      <c r="C49" s="50"/>
      <c r="D49" s="32"/>
      <c r="E49" s="12"/>
      <c r="F49" s="13"/>
      <c r="G49" s="47">
        <f t="shared" si="1"/>
        <v>0</v>
      </c>
      <c r="H49" s="48"/>
    </row>
    <row r="50" spans="2:10" ht="16.5" customHeight="1">
      <c r="B50" s="49"/>
      <c r="C50" s="50"/>
      <c r="D50" s="32"/>
      <c r="E50" s="12"/>
      <c r="F50" s="13"/>
      <c r="G50" s="47">
        <f t="shared" si="1"/>
        <v>0</v>
      </c>
      <c r="H50" s="48"/>
    </row>
    <row r="51" spans="2:10" ht="18.75">
      <c r="B51" s="49"/>
      <c r="C51" s="50"/>
      <c r="D51" s="32"/>
      <c r="E51" s="12"/>
      <c r="F51" s="13"/>
      <c r="G51" s="47">
        <f t="shared" si="1"/>
        <v>0</v>
      </c>
      <c r="H51" s="48"/>
    </row>
    <row r="52" spans="2:10" ht="21">
      <c r="B52" s="49"/>
      <c r="C52" s="50"/>
      <c r="D52" s="32"/>
      <c r="E52" s="12"/>
      <c r="F52" s="13"/>
      <c r="G52" s="47">
        <f t="shared" si="1"/>
        <v>0</v>
      </c>
      <c r="H52" s="48"/>
      <c r="I52" s="2"/>
      <c r="J52" s="2"/>
    </row>
    <row r="53" spans="2:10" ht="19.5" customHeight="1">
      <c r="B53" s="49"/>
      <c r="C53" s="50"/>
      <c r="D53" s="32"/>
      <c r="E53" s="12"/>
      <c r="F53" s="14"/>
      <c r="G53" s="47">
        <f t="shared" si="1"/>
        <v>0</v>
      </c>
      <c r="H53" s="48"/>
    </row>
    <row r="54" spans="2:10" ht="21.75" thickBot="1">
      <c r="B54" s="51" t="s">
        <v>27</v>
      </c>
      <c r="C54" s="52"/>
      <c r="D54" s="52"/>
      <c r="E54" s="52"/>
      <c r="F54" s="53"/>
      <c r="G54" s="45">
        <f>SUM(G44:H53)</f>
        <v>0</v>
      </c>
      <c r="H54" s="46"/>
    </row>
    <row r="55" spans="2:10" ht="16.5" thickBot="1">
      <c r="C55" s="1"/>
      <c r="D55" s="1"/>
      <c r="E55" s="1"/>
      <c r="F55" s="6"/>
      <c r="G55" s="3"/>
      <c r="H55" s="3"/>
    </row>
    <row r="56" spans="2:10" ht="24" thickBot="1">
      <c r="B56" s="105" t="s">
        <v>28</v>
      </c>
      <c r="C56" s="106"/>
      <c r="D56" s="106"/>
      <c r="E56" s="106"/>
      <c r="F56" s="106"/>
      <c r="G56" s="106"/>
      <c r="H56" s="107"/>
    </row>
    <row r="57" spans="2:10" ht="56.25">
      <c r="B57" s="54" t="s">
        <v>22</v>
      </c>
      <c r="C57" s="55"/>
      <c r="D57" s="41" t="s">
        <v>23</v>
      </c>
      <c r="E57" s="31" t="s">
        <v>24</v>
      </c>
      <c r="F57" s="31" t="s">
        <v>25</v>
      </c>
      <c r="G57" s="56" t="s">
        <v>26</v>
      </c>
      <c r="H57" s="57"/>
    </row>
    <row r="58" spans="2:10" ht="18.75">
      <c r="B58" s="49"/>
      <c r="C58" s="50"/>
      <c r="D58" s="32"/>
      <c r="E58" s="12"/>
      <c r="F58" s="13"/>
      <c r="G58" s="47">
        <f t="shared" ref="G58:G67" si="2">E58*F58</f>
        <v>0</v>
      </c>
      <c r="H58" s="48"/>
    </row>
    <row r="59" spans="2:10" ht="18.75">
      <c r="B59" s="49"/>
      <c r="C59" s="50"/>
      <c r="D59" s="32"/>
      <c r="E59" s="12"/>
      <c r="F59" s="13"/>
      <c r="G59" s="47">
        <f t="shared" si="2"/>
        <v>0</v>
      </c>
      <c r="H59" s="48"/>
    </row>
    <row r="60" spans="2:10" ht="18.75">
      <c r="B60" s="49"/>
      <c r="C60" s="50"/>
      <c r="D60" s="32"/>
      <c r="E60" s="12"/>
      <c r="F60" s="13"/>
      <c r="G60" s="47">
        <f t="shared" si="2"/>
        <v>0</v>
      </c>
      <c r="H60" s="48"/>
    </row>
    <row r="61" spans="2:10" ht="18.75">
      <c r="B61" s="49"/>
      <c r="C61" s="50"/>
      <c r="D61" s="32"/>
      <c r="E61" s="12"/>
      <c r="F61" s="13"/>
      <c r="G61" s="47">
        <f t="shared" si="2"/>
        <v>0</v>
      </c>
      <c r="H61" s="48"/>
    </row>
    <row r="62" spans="2:10" ht="18.75">
      <c r="B62" s="49"/>
      <c r="C62" s="50"/>
      <c r="D62" s="32"/>
      <c r="E62" s="12"/>
      <c r="F62" s="13"/>
      <c r="G62" s="47">
        <f t="shared" si="2"/>
        <v>0</v>
      </c>
      <c r="H62" s="48"/>
    </row>
    <row r="63" spans="2:10" ht="18.75">
      <c r="B63" s="49"/>
      <c r="C63" s="50"/>
      <c r="D63" s="32"/>
      <c r="E63" s="12"/>
      <c r="F63" s="13"/>
      <c r="G63" s="47">
        <f t="shared" si="2"/>
        <v>0</v>
      </c>
      <c r="H63" s="48"/>
    </row>
    <row r="64" spans="2:10" ht="16.5" customHeight="1">
      <c r="B64" s="49"/>
      <c r="C64" s="50"/>
      <c r="D64" s="32"/>
      <c r="E64" s="12"/>
      <c r="F64" s="13"/>
      <c r="G64" s="47">
        <f t="shared" si="2"/>
        <v>0</v>
      </c>
      <c r="H64" s="48"/>
    </row>
    <row r="65" spans="2:10" ht="18.75">
      <c r="B65" s="49"/>
      <c r="C65" s="50"/>
      <c r="D65" s="32"/>
      <c r="E65" s="12"/>
      <c r="F65" s="13"/>
      <c r="G65" s="47">
        <f t="shared" si="2"/>
        <v>0</v>
      </c>
      <c r="H65" s="48"/>
    </row>
    <row r="66" spans="2:10" ht="21">
      <c r="B66" s="49"/>
      <c r="C66" s="50"/>
      <c r="D66" s="32"/>
      <c r="E66" s="12"/>
      <c r="F66" s="13"/>
      <c r="G66" s="47">
        <f t="shared" si="2"/>
        <v>0</v>
      </c>
      <c r="H66" s="48"/>
      <c r="I66" s="2"/>
      <c r="J66" s="2"/>
    </row>
    <row r="67" spans="2:10" ht="18" customHeight="1">
      <c r="B67" s="49"/>
      <c r="C67" s="50"/>
      <c r="D67" s="32"/>
      <c r="E67" s="12"/>
      <c r="F67" s="14"/>
      <c r="G67" s="47">
        <f t="shared" si="2"/>
        <v>0</v>
      </c>
      <c r="H67" s="48"/>
    </row>
    <row r="68" spans="2:10" ht="21.75" thickBot="1">
      <c r="B68" s="51" t="s">
        <v>29</v>
      </c>
      <c r="C68" s="52"/>
      <c r="D68" s="52"/>
      <c r="E68" s="52"/>
      <c r="F68" s="53"/>
      <c r="G68" s="45">
        <f>SUM(G58:H67)</f>
        <v>0</v>
      </c>
      <c r="H68" s="46"/>
    </row>
    <row r="69" spans="2:10" ht="16.5" thickBot="1">
      <c r="C69" s="1"/>
      <c r="D69" s="1"/>
      <c r="E69" s="1"/>
      <c r="F69" s="6"/>
      <c r="G69" s="3"/>
      <c r="H69" s="3"/>
    </row>
    <row r="70" spans="2:10" ht="24" thickBot="1">
      <c r="B70" s="105" t="s">
        <v>30</v>
      </c>
      <c r="C70" s="106"/>
      <c r="D70" s="106"/>
      <c r="E70" s="106"/>
      <c r="F70" s="106"/>
      <c r="G70" s="106"/>
      <c r="H70" s="107"/>
    </row>
    <row r="71" spans="2:10" ht="56.25">
      <c r="B71" s="54" t="s">
        <v>22</v>
      </c>
      <c r="C71" s="55"/>
      <c r="D71" s="41" t="s">
        <v>23</v>
      </c>
      <c r="E71" s="31" t="s">
        <v>24</v>
      </c>
      <c r="F71" s="31" t="s">
        <v>25</v>
      </c>
      <c r="G71" s="56" t="s">
        <v>26</v>
      </c>
      <c r="H71" s="57"/>
    </row>
    <row r="72" spans="2:10" ht="18.75">
      <c r="B72" s="49"/>
      <c r="C72" s="50"/>
      <c r="D72" s="32"/>
      <c r="E72" s="12"/>
      <c r="F72" s="13"/>
      <c r="G72" s="47">
        <f t="shared" ref="G72:G81" si="3">E72*F72</f>
        <v>0</v>
      </c>
      <c r="H72" s="48"/>
    </row>
    <row r="73" spans="2:10" ht="18.75">
      <c r="B73" s="49"/>
      <c r="C73" s="50"/>
      <c r="D73" s="32"/>
      <c r="E73" s="12"/>
      <c r="F73" s="13"/>
      <c r="G73" s="47">
        <f t="shared" si="3"/>
        <v>0</v>
      </c>
      <c r="H73" s="48"/>
    </row>
    <row r="74" spans="2:10" ht="18.75">
      <c r="B74" s="49"/>
      <c r="C74" s="50"/>
      <c r="D74" s="32"/>
      <c r="E74" s="12"/>
      <c r="F74" s="13"/>
      <c r="G74" s="47">
        <f t="shared" si="3"/>
        <v>0</v>
      </c>
      <c r="H74" s="48"/>
    </row>
    <row r="75" spans="2:10" ht="18.75">
      <c r="B75" s="49"/>
      <c r="C75" s="50"/>
      <c r="D75" s="32"/>
      <c r="E75" s="12"/>
      <c r="F75" s="13"/>
      <c r="G75" s="47">
        <f t="shared" si="3"/>
        <v>0</v>
      </c>
      <c r="H75" s="48"/>
    </row>
    <row r="76" spans="2:10" ht="18.75">
      <c r="B76" s="49"/>
      <c r="C76" s="50"/>
      <c r="D76" s="32"/>
      <c r="E76" s="12"/>
      <c r="F76" s="13"/>
      <c r="G76" s="47">
        <f t="shared" si="3"/>
        <v>0</v>
      </c>
      <c r="H76" s="48"/>
    </row>
    <row r="77" spans="2:10" ht="18.75">
      <c r="B77" s="49"/>
      <c r="C77" s="50"/>
      <c r="D77" s="32"/>
      <c r="E77" s="12"/>
      <c r="F77" s="13"/>
      <c r="G77" s="47">
        <f t="shared" si="3"/>
        <v>0</v>
      </c>
      <c r="H77" s="48"/>
    </row>
    <row r="78" spans="2:10" ht="16.5" customHeight="1">
      <c r="B78" s="49"/>
      <c r="C78" s="50"/>
      <c r="D78" s="32"/>
      <c r="E78" s="12"/>
      <c r="F78" s="13"/>
      <c r="G78" s="47">
        <f t="shared" si="3"/>
        <v>0</v>
      </c>
      <c r="H78" s="48"/>
    </row>
    <row r="79" spans="2:10" ht="18.75">
      <c r="B79" s="49"/>
      <c r="C79" s="50"/>
      <c r="D79" s="32"/>
      <c r="E79" s="12"/>
      <c r="F79" s="13"/>
      <c r="G79" s="47">
        <f t="shared" si="3"/>
        <v>0</v>
      </c>
      <c r="H79" s="48"/>
    </row>
    <row r="80" spans="2:10" ht="21">
      <c r="B80" s="49"/>
      <c r="C80" s="50"/>
      <c r="D80" s="32"/>
      <c r="E80" s="12"/>
      <c r="F80" s="13"/>
      <c r="G80" s="47">
        <f t="shared" si="3"/>
        <v>0</v>
      </c>
      <c r="H80" s="48"/>
      <c r="I80" s="2"/>
      <c r="J80" s="2"/>
    </row>
    <row r="81" spans="2:10" ht="20.25" customHeight="1">
      <c r="B81" s="49"/>
      <c r="C81" s="50"/>
      <c r="D81" s="32"/>
      <c r="E81" s="12"/>
      <c r="F81" s="14"/>
      <c r="G81" s="47">
        <f t="shared" si="3"/>
        <v>0</v>
      </c>
      <c r="H81" s="48"/>
    </row>
    <row r="82" spans="2:10" ht="21.75" thickBot="1">
      <c r="B82" s="51" t="s">
        <v>31</v>
      </c>
      <c r="C82" s="52"/>
      <c r="D82" s="52"/>
      <c r="E82" s="52"/>
      <c r="F82" s="53"/>
      <c r="G82" s="45">
        <f>SUM(G72:H81)</f>
        <v>0</v>
      </c>
      <c r="H82" s="46"/>
    </row>
    <row r="83" spans="2:10" ht="16.5" thickBot="1">
      <c r="B83" s="7"/>
      <c r="C83" s="1"/>
      <c r="D83" s="1"/>
      <c r="E83" s="1"/>
      <c r="F83" s="6"/>
      <c r="G83" s="3"/>
      <c r="H83" s="3"/>
    </row>
    <row r="84" spans="2:10" ht="24" thickBot="1">
      <c r="B84" s="105" t="s">
        <v>32</v>
      </c>
      <c r="C84" s="106"/>
      <c r="D84" s="106"/>
      <c r="E84" s="106"/>
      <c r="F84" s="106"/>
      <c r="G84" s="106"/>
      <c r="H84" s="107"/>
    </row>
    <row r="85" spans="2:10" ht="56.25">
      <c r="B85" s="54" t="s">
        <v>22</v>
      </c>
      <c r="C85" s="55"/>
      <c r="D85" s="41" t="s">
        <v>23</v>
      </c>
      <c r="E85" s="31" t="s">
        <v>24</v>
      </c>
      <c r="F85" s="31" t="s">
        <v>25</v>
      </c>
      <c r="G85" s="56" t="s">
        <v>26</v>
      </c>
      <c r="H85" s="57"/>
    </row>
    <row r="86" spans="2:10" ht="18.75">
      <c r="B86" s="49" t="s">
        <v>33</v>
      </c>
      <c r="C86" s="50"/>
      <c r="D86" s="32" t="s">
        <v>34</v>
      </c>
      <c r="E86" s="12">
        <v>4000</v>
      </c>
      <c r="F86" s="13">
        <v>1</v>
      </c>
      <c r="G86" s="47">
        <v>-4000</v>
      </c>
      <c r="H86" s="48"/>
      <c r="I86" t="s">
        <v>35</v>
      </c>
    </row>
    <row r="87" spans="2:10" ht="18.75">
      <c r="B87" s="49" t="s">
        <v>36</v>
      </c>
      <c r="C87" s="50"/>
      <c r="D87" s="32" t="s">
        <v>34</v>
      </c>
      <c r="E87" s="12">
        <v>1200</v>
      </c>
      <c r="F87" s="13">
        <v>1</v>
      </c>
      <c r="G87" s="47">
        <f>-E87*F87</f>
        <v>-1200</v>
      </c>
      <c r="H87" s="48"/>
      <c r="I87" t="s">
        <v>35</v>
      </c>
    </row>
    <row r="88" spans="2:10" ht="18.75">
      <c r="B88" s="49" t="s">
        <v>37</v>
      </c>
      <c r="C88" s="50"/>
      <c r="D88" s="32" t="s">
        <v>34</v>
      </c>
      <c r="E88" s="12">
        <v>500</v>
      </c>
      <c r="F88" s="13">
        <v>1</v>
      </c>
      <c r="G88" s="47">
        <f>-E88*F88</f>
        <v>-500</v>
      </c>
      <c r="H88" s="48"/>
      <c r="I88" t="s">
        <v>35</v>
      </c>
    </row>
    <row r="89" spans="2:10" ht="18.75">
      <c r="B89" s="49" t="s">
        <v>38</v>
      </c>
      <c r="C89" s="50"/>
      <c r="D89" s="32" t="s">
        <v>34</v>
      </c>
      <c r="E89" s="12">
        <v>4.6500000000000004</v>
      </c>
      <c r="F89" s="13">
        <v>800</v>
      </c>
      <c r="G89" s="47">
        <f t="shared" ref="G86:G95" si="4">E89*F89</f>
        <v>3720.0000000000005</v>
      </c>
      <c r="H89" s="48"/>
      <c r="I89" t="s">
        <v>39</v>
      </c>
    </row>
    <row r="90" spans="2:10" ht="18.75">
      <c r="B90" s="49" t="s">
        <v>40</v>
      </c>
      <c r="C90" s="50"/>
      <c r="D90" s="32" t="s">
        <v>41</v>
      </c>
      <c r="E90" s="12">
        <v>1800</v>
      </c>
      <c r="F90" s="13">
        <v>1</v>
      </c>
      <c r="G90" s="47">
        <f t="shared" si="4"/>
        <v>1800</v>
      </c>
      <c r="H90" s="48"/>
      <c r="I90" t="s">
        <v>42</v>
      </c>
    </row>
    <row r="91" spans="2:10" ht="18.75">
      <c r="B91" s="49" t="s">
        <v>43</v>
      </c>
      <c r="C91" s="50"/>
      <c r="D91" s="32" t="s">
        <v>41</v>
      </c>
      <c r="E91" s="12">
        <v>597</v>
      </c>
      <c r="F91" s="13">
        <v>1</v>
      </c>
      <c r="G91" s="47">
        <f t="shared" si="4"/>
        <v>597</v>
      </c>
      <c r="H91" s="48"/>
      <c r="I91" t="s">
        <v>42</v>
      </c>
    </row>
    <row r="92" spans="2:10" ht="16.5" customHeight="1">
      <c r="B92" s="49" t="s">
        <v>44</v>
      </c>
      <c r="C92" s="50"/>
      <c r="D92" s="32" t="s">
        <v>41</v>
      </c>
      <c r="E92" s="12">
        <v>194</v>
      </c>
      <c r="F92" s="13">
        <v>1</v>
      </c>
      <c r="G92" s="47">
        <f t="shared" si="4"/>
        <v>194</v>
      </c>
      <c r="H92" s="48"/>
      <c r="I92" t="s">
        <v>42</v>
      </c>
    </row>
    <row r="93" spans="2:10" ht="18.75">
      <c r="B93" s="49" t="s">
        <v>45</v>
      </c>
      <c r="C93" s="50"/>
      <c r="D93" s="32" t="s">
        <v>41</v>
      </c>
      <c r="E93" s="12">
        <v>449</v>
      </c>
      <c r="F93" s="13">
        <v>1</v>
      </c>
      <c r="G93" s="47">
        <f t="shared" si="4"/>
        <v>449</v>
      </c>
      <c r="H93" s="48"/>
      <c r="I93" t="s">
        <v>42</v>
      </c>
    </row>
    <row r="94" spans="2:10" ht="21">
      <c r="B94" s="49" t="s">
        <v>46</v>
      </c>
      <c r="C94" s="50"/>
      <c r="D94" s="32" t="s">
        <v>41</v>
      </c>
      <c r="E94" s="12">
        <v>525</v>
      </c>
      <c r="F94" s="13">
        <v>1</v>
      </c>
      <c r="G94" s="47">
        <f t="shared" si="4"/>
        <v>525</v>
      </c>
      <c r="H94" s="48"/>
      <c r="I94" t="s">
        <v>42</v>
      </c>
      <c r="J94" s="2"/>
    </row>
    <row r="95" spans="2:10" ht="20.25" customHeight="1">
      <c r="B95" s="49" t="s">
        <v>47</v>
      </c>
      <c r="C95" s="50"/>
      <c r="D95" s="32" t="s">
        <v>41</v>
      </c>
      <c r="E95" s="12">
        <v>530</v>
      </c>
      <c r="F95" s="14">
        <v>1</v>
      </c>
      <c r="G95" s="47">
        <f t="shared" si="4"/>
        <v>530</v>
      </c>
      <c r="H95" s="48"/>
      <c r="I95" t="s">
        <v>42</v>
      </c>
    </row>
    <row r="96" spans="2:10" ht="21.75" thickBot="1">
      <c r="B96" s="51" t="s">
        <v>48</v>
      </c>
      <c r="C96" s="52"/>
      <c r="D96" s="52"/>
      <c r="E96" s="52"/>
      <c r="F96" s="53"/>
      <c r="G96" s="45">
        <f>SUM(G86:H95)</f>
        <v>2115.0000000000005</v>
      </c>
      <c r="H96" s="46"/>
      <c r="I96" t="s">
        <v>42</v>
      </c>
    </row>
    <row r="97" spans="2:10" ht="16.5" thickBot="1">
      <c r="B97" s="7"/>
      <c r="C97" s="1"/>
      <c r="D97" s="1"/>
      <c r="E97" s="1"/>
      <c r="F97" s="6"/>
      <c r="G97" s="3"/>
      <c r="H97" s="3"/>
    </row>
    <row r="98" spans="2:10" ht="24" thickBot="1">
      <c r="B98" s="105" t="s">
        <v>49</v>
      </c>
      <c r="C98" s="106"/>
      <c r="D98" s="106"/>
      <c r="E98" s="106"/>
      <c r="F98" s="106"/>
      <c r="G98" s="106"/>
      <c r="H98" s="107"/>
    </row>
    <row r="99" spans="2:10" ht="56.25">
      <c r="B99" s="54" t="s">
        <v>22</v>
      </c>
      <c r="C99" s="55"/>
      <c r="D99" s="41" t="s">
        <v>23</v>
      </c>
      <c r="E99" s="31" t="s">
        <v>24</v>
      </c>
      <c r="F99" s="31" t="s">
        <v>25</v>
      </c>
      <c r="G99" s="56" t="s">
        <v>26</v>
      </c>
      <c r="H99" s="57"/>
    </row>
    <row r="100" spans="2:10" ht="18.75">
      <c r="B100" s="49"/>
      <c r="C100" s="50"/>
      <c r="D100" s="32"/>
      <c r="E100" s="12"/>
      <c r="F100" s="13"/>
      <c r="G100" s="47">
        <f t="shared" ref="G100:G109" si="5">E100*F100</f>
        <v>0</v>
      </c>
      <c r="H100" s="48"/>
    </row>
    <row r="101" spans="2:10" ht="18.75">
      <c r="B101" s="49"/>
      <c r="C101" s="50"/>
      <c r="D101" s="32"/>
      <c r="E101" s="12"/>
      <c r="F101" s="13"/>
      <c r="G101" s="47">
        <f t="shared" si="5"/>
        <v>0</v>
      </c>
      <c r="H101" s="48"/>
    </row>
    <row r="102" spans="2:10" ht="18.75">
      <c r="B102" s="49"/>
      <c r="C102" s="50"/>
      <c r="D102" s="32"/>
      <c r="E102" s="12"/>
      <c r="F102" s="13"/>
      <c r="G102" s="47">
        <f t="shared" si="5"/>
        <v>0</v>
      </c>
      <c r="H102" s="48"/>
    </row>
    <row r="103" spans="2:10" ht="18.75">
      <c r="B103" s="49"/>
      <c r="C103" s="50"/>
      <c r="D103" s="32"/>
      <c r="E103" s="12"/>
      <c r="F103" s="13"/>
      <c r="G103" s="47">
        <f t="shared" si="5"/>
        <v>0</v>
      </c>
      <c r="H103" s="48"/>
    </row>
    <row r="104" spans="2:10" ht="18.75">
      <c r="B104" s="49"/>
      <c r="C104" s="50"/>
      <c r="D104" s="32"/>
      <c r="E104" s="12"/>
      <c r="F104" s="13"/>
      <c r="G104" s="47">
        <f t="shared" si="5"/>
        <v>0</v>
      </c>
      <c r="H104" s="48"/>
    </row>
    <row r="105" spans="2:10" ht="18.75">
      <c r="B105" s="49"/>
      <c r="C105" s="50"/>
      <c r="D105" s="32"/>
      <c r="E105" s="12"/>
      <c r="F105" s="13"/>
      <c r="G105" s="47">
        <f t="shared" si="5"/>
        <v>0</v>
      </c>
      <c r="H105" s="48"/>
    </row>
    <row r="106" spans="2:10" ht="16.5" customHeight="1">
      <c r="B106" s="49"/>
      <c r="C106" s="50"/>
      <c r="D106" s="32"/>
      <c r="E106" s="12"/>
      <c r="F106" s="13"/>
      <c r="G106" s="47">
        <f t="shared" si="5"/>
        <v>0</v>
      </c>
      <c r="H106" s="48"/>
    </row>
    <row r="107" spans="2:10" ht="18.75">
      <c r="B107" s="49"/>
      <c r="C107" s="50"/>
      <c r="D107" s="32"/>
      <c r="E107" s="12"/>
      <c r="F107" s="13"/>
      <c r="G107" s="47">
        <f t="shared" si="5"/>
        <v>0</v>
      </c>
      <c r="H107" s="48"/>
    </row>
    <row r="108" spans="2:10" ht="21">
      <c r="B108" s="49"/>
      <c r="C108" s="50"/>
      <c r="D108" s="32"/>
      <c r="E108" s="12"/>
      <c r="F108" s="13"/>
      <c r="G108" s="47">
        <f t="shared" si="5"/>
        <v>0</v>
      </c>
      <c r="H108" s="48"/>
      <c r="I108" s="2"/>
      <c r="J108" s="2"/>
    </row>
    <row r="109" spans="2:10" ht="19.5" customHeight="1">
      <c r="B109" s="49"/>
      <c r="C109" s="50"/>
      <c r="D109" s="32"/>
      <c r="E109" s="12"/>
      <c r="F109" s="14"/>
      <c r="G109" s="47">
        <f t="shared" si="5"/>
        <v>0</v>
      </c>
      <c r="H109" s="48"/>
    </row>
    <row r="110" spans="2:10" ht="21.75" thickBot="1">
      <c r="B110" s="51" t="s">
        <v>50</v>
      </c>
      <c r="C110" s="52"/>
      <c r="D110" s="52"/>
      <c r="E110" s="52"/>
      <c r="F110" s="53"/>
      <c r="G110" s="45">
        <f>SUM(G100:H109)</f>
        <v>0</v>
      </c>
      <c r="H110" s="46"/>
    </row>
    <row r="111" spans="2:10" ht="21.75" thickBot="1">
      <c r="B111" s="8"/>
      <c r="C111" s="9"/>
      <c r="D111" s="9"/>
      <c r="E111" s="10"/>
      <c r="F111" s="11" t="s">
        <v>51</v>
      </c>
      <c r="G111" s="114">
        <f>SUM(G110,G96,G82,G68,G54)</f>
        <v>2115.0000000000005</v>
      </c>
      <c r="H111" s="115"/>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9">
    <mergeCell ref="G111:H111"/>
    <mergeCell ref="B44:C44"/>
    <mergeCell ref="B45:C45"/>
    <mergeCell ref="B46:C46"/>
    <mergeCell ref="B47:C47"/>
    <mergeCell ref="B48:C48"/>
    <mergeCell ref="B49:C49"/>
    <mergeCell ref="B52:C52"/>
    <mergeCell ref="B59:C59"/>
    <mergeCell ref="B60:C60"/>
    <mergeCell ref="B61:C61"/>
    <mergeCell ref="B73:C73"/>
    <mergeCell ref="B74:C74"/>
    <mergeCell ref="B75:C75"/>
    <mergeCell ref="B87:C87"/>
    <mergeCell ref="B98:H98"/>
    <mergeCell ref="B84:H84"/>
    <mergeCell ref="B88:C88"/>
    <mergeCell ref="B89:C89"/>
    <mergeCell ref="B70:H70"/>
    <mergeCell ref="B54:F54"/>
    <mergeCell ref="B68:F68"/>
    <mergeCell ref="B82:F82"/>
    <mergeCell ref="B93:C93"/>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G38:H38"/>
    <mergeCell ref="E35:F35"/>
    <mergeCell ref="G35:H35"/>
    <mergeCell ref="E36:F36"/>
    <mergeCell ref="G36:H36"/>
    <mergeCell ref="B36:D36"/>
    <mergeCell ref="B37:D37"/>
    <mergeCell ref="B38:D38"/>
    <mergeCell ref="G37:H37"/>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G88:H88"/>
    <mergeCell ref="B94:C94"/>
    <mergeCell ref="G89:H89"/>
    <mergeCell ref="B90:C90"/>
    <mergeCell ref="B91:C91"/>
    <mergeCell ref="G93:H93"/>
    <mergeCell ref="G94:H94"/>
    <mergeCell ref="B101:C101"/>
    <mergeCell ref="B96:F96"/>
    <mergeCell ref="B81:C81"/>
    <mergeCell ref="G76:H76"/>
    <mergeCell ref="B95:C95"/>
    <mergeCell ref="G90:H90"/>
    <mergeCell ref="G91:H91"/>
    <mergeCell ref="G92:H92"/>
    <mergeCell ref="B99:C99"/>
    <mergeCell ref="B100:C100"/>
    <mergeCell ref="G95:H95"/>
    <mergeCell ref="G96:H96"/>
    <mergeCell ref="G85:H85"/>
    <mergeCell ref="G86:H86"/>
    <mergeCell ref="G77:H77"/>
    <mergeCell ref="G100:H100"/>
    <mergeCell ref="B85:C85"/>
    <mergeCell ref="B86:C86"/>
    <mergeCell ref="G81:H81"/>
    <mergeCell ref="G78:H78"/>
    <mergeCell ref="G79:H79"/>
    <mergeCell ref="G80:H80"/>
    <mergeCell ref="B80:C80"/>
    <mergeCell ref="G99:H99"/>
    <mergeCell ref="B92:C92"/>
    <mergeCell ref="G87:H87"/>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G110:H110"/>
    <mergeCell ref="G106:H106"/>
    <mergeCell ref="G107:H107"/>
    <mergeCell ref="G108:H108"/>
    <mergeCell ref="G109:H109"/>
    <mergeCell ref="B106:C106"/>
    <mergeCell ref="G101:H101"/>
    <mergeCell ref="B107:C107"/>
    <mergeCell ref="G102:H102"/>
    <mergeCell ref="B108:C108"/>
    <mergeCell ref="G103:H103"/>
    <mergeCell ref="B109:C109"/>
    <mergeCell ref="G104:H104"/>
    <mergeCell ref="G105:H105"/>
    <mergeCell ref="B105:C105"/>
    <mergeCell ref="B104:C104"/>
    <mergeCell ref="B102:C102"/>
    <mergeCell ref="B103:C103"/>
    <mergeCell ref="B110:F110"/>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6B8C0-D6B3-47A7-BB6E-968A1B4FB7D0}"/>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2024-10-25T20:00:03Z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