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1"/>
  <workbookPr defaultThemeVersion="124226"/>
  <mc:AlternateContent xmlns:mc="http://schemas.openxmlformats.org/markup-compatibility/2006">
    <mc:Choice Requires="x15">
      <x15ac:absPath xmlns:x15ac="http://schemas.microsoft.com/office/spreadsheetml/2010/11/ac" url="C:\Harith\Downloads\"/>
    </mc:Choice>
  </mc:AlternateContent>
  <xr:revisionPtr revIDLastSave="0" documentId="8_{CD9969CD-D186-4781-8D7E-C469E2453FBB}" xr6:coauthVersionLast="47" xr6:coauthVersionMax="47" xr10:uidLastSave="{00000000-0000-0000-0000-000000000000}"/>
  <bookViews>
    <workbookView xWindow="-120" yWindow="-120" windowWidth="24240" windowHeight="13020" xr2:uid="{00000000-000D-0000-FFFF-FFFF00000000}"/>
  </bookViews>
  <sheets>
    <sheet name="Scope Change" sheetId="1" r:id="rId1"/>
  </sheets>
  <definedNames>
    <definedName name="_xlnm.Print_Area" localSheetId="0">'Scope Change'!$B$1:$H$111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8" i="1" l="1"/>
  <c r="G87" i="1"/>
  <c r="G109" i="1"/>
  <c r="G108" i="1"/>
  <c r="G107" i="1"/>
  <c r="G106" i="1"/>
  <c r="G105" i="1"/>
  <c r="G104" i="1"/>
  <c r="G103" i="1"/>
  <c r="G102" i="1"/>
  <c r="G101" i="1"/>
  <c r="G100" i="1"/>
  <c r="G95" i="1"/>
  <c r="G94" i="1"/>
  <c r="G93" i="1"/>
  <c r="G92" i="1"/>
  <c r="G91" i="1"/>
  <c r="G90" i="1"/>
  <c r="G89" i="1"/>
  <c r="G81" i="1"/>
  <c r="G80" i="1"/>
  <c r="G79" i="1"/>
  <c r="G78" i="1"/>
  <c r="G77" i="1"/>
  <c r="G76" i="1"/>
  <c r="G75" i="1"/>
  <c r="G74" i="1"/>
  <c r="G73" i="1"/>
  <c r="G72" i="1"/>
  <c r="G67" i="1"/>
  <c r="G66" i="1"/>
  <c r="G65" i="1"/>
  <c r="G64" i="1"/>
  <c r="G63" i="1"/>
  <c r="G62" i="1"/>
  <c r="G61" i="1"/>
  <c r="G60" i="1"/>
  <c r="G59" i="1"/>
  <c r="G58" i="1"/>
  <c r="G47" i="1"/>
  <c r="G48" i="1"/>
  <c r="G49" i="1"/>
  <c r="G50" i="1"/>
  <c r="G51" i="1"/>
  <c r="G52" i="1"/>
  <c r="G53" i="1"/>
  <c r="G44" i="1"/>
  <c r="G45" i="1"/>
  <c r="G46" i="1"/>
  <c r="G110" i="1" l="1"/>
  <c r="G96" i="1"/>
  <c r="G68" i="1"/>
  <c r="G82" i="1"/>
  <c r="G54" i="1"/>
  <c r="G111" i="1" l="1"/>
</calcChain>
</file>

<file path=xl/sharedStrings.xml><?xml version="1.0" encoding="utf-8"?>
<sst xmlns="http://schemas.openxmlformats.org/spreadsheetml/2006/main" count="88" uniqueCount="52">
  <si>
    <t>SSC Budget and Timeline Form - Scope Change</t>
  </si>
  <si>
    <r>
      <t xml:space="preserve">The </t>
    </r>
    <r>
      <rPr>
        <b/>
        <sz val="14"/>
        <color rgb="FF000000"/>
        <rFont val="Calibri"/>
        <family val="2"/>
      </rPr>
      <t>SSC Budget and Timeline Form - Scope Change</t>
    </r>
    <r>
      <rPr>
        <sz val="14"/>
        <color indexed="8"/>
        <rFont val="Calibri"/>
        <family val="2"/>
      </rPr>
      <t xml:space="preserve"> must be completed and submitted with the </t>
    </r>
    <r>
      <rPr>
        <b/>
        <sz val="14"/>
        <color rgb="FF000000"/>
        <rFont val="Calibri"/>
        <family val="2"/>
      </rPr>
      <t>SSC Scope Change Application.</t>
    </r>
    <r>
      <rPr>
        <sz val="14"/>
        <color indexed="8"/>
        <rFont val="Calibri"/>
        <family val="2"/>
      </rPr>
      <t xml:space="preserve">  This form requires information about the originally awarded project as well as detailed information about the requested changes to the project's scope. Leave the Revised Scope &amp; Schedule section or the Revised Budget section blank if not applicable to your Scope Change request
If you have questions, please email SSC's general email, Sustainability-Committee@illinois.edu.</t>
    </r>
  </si>
  <si>
    <t>GENERAL PROJECT INFORMATION</t>
  </si>
  <si>
    <t>Project Title as Indicated on Original Award:</t>
  </si>
  <si>
    <t xml:space="preserve">Ghost Electric Motorcycles </t>
  </si>
  <si>
    <t>Original Award Date (or Semester/Year)*:</t>
  </si>
  <si>
    <t>SP24</t>
  </si>
  <si>
    <t>&lt;*Awards are valid for 2 years from award date unless there is an approved Scope Change on file.</t>
  </si>
  <si>
    <t>Amount Originally Awarded by SSC:</t>
  </si>
  <si>
    <t>Remaining Unspent Funds in Original Award**:</t>
  </si>
  <si>
    <t>&lt;**NOTE: The SSC will rescind remaining funds from completed and expired awards.</t>
  </si>
  <si>
    <t>Amount of Additional Funds Requested:</t>
  </si>
  <si>
    <t>Expected Date of Project Completion:</t>
  </si>
  <si>
    <t>Date of This Scope Change Submission:</t>
  </si>
  <si>
    <t>REVISED SCOPE &amp; SCHEDULE</t>
  </si>
  <si>
    <t xml:space="preserve">What is the revised plan for project implementation? Describe the key steps of the remaining project including the original estimated completion date for each item and the revised completion date as well as the required semester project reports and the required final project report. If there are new tasks not listed in the original award, indicate NEW for the original date. Be as detailed as possible so that the SSC can fully evaluate the merit of this Scope Change. Insert additional rows if necessary. </t>
  </si>
  <si>
    <t>Task</t>
  </si>
  <si>
    <t>Original Estimated Completion Date</t>
  </si>
  <si>
    <t>REVISED Estimated Completion Date</t>
  </si>
  <si>
    <t>REVISED BUDGET</t>
  </si>
  <si>
    <t xml:space="preserve">List all budget items for which funding is being requested under the appropriate category. Indicate whether it is a new item in the original budget or a revised item. Be as detailed as possible so that the SSC can fully evaluate the merit of this Scope Change. Insert additional rows if necessary. </t>
  </si>
  <si>
    <t>Equipment &amp; Construction Costs</t>
  </si>
  <si>
    <t>Item</t>
  </si>
  <si>
    <t>New or Revised Item?</t>
  </si>
  <si>
    <t>Cost Per Item</t>
  </si>
  <si>
    <t>Quantity</t>
  </si>
  <si>
    <t xml:space="preserve">Total </t>
  </si>
  <si>
    <t>Equipment &amp; Construction Costs Subtotal</t>
  </si>
  <si>
    <t>Publicity &amp; Communication</t>
  </si>
  <si>
    <t xml:space="preserve"> Publicity &amp; Communication Subtotal</t>
  </si>
  <si>
    <t>Personnel &amp; Wages</t>
  </si>
  <si>
    <t>Personnel &amp; Wages Subtotal</t>
  </si>
  <si>
    <t>General Supplies &amp; Other</t>
  </si>
  <si>
    <t>Emrax 228 Motor</t>
  </si>
  <si>
    <t>Revised</t>
  </si>
  <si>
    <t>This item has been removed from our previous spreadsheet</t>
  </si>
  <si>
    <t>CM200 Cascadia</t>
  </si>
  <si>
    <t>2005 Kawasaki ZX-6R Frame</t>
  </si>
  <si>
    <t>Samsung 50S 21700 Batteries</t>
  </si>
  <si>
    <t>This item has been changed and noted with a new price</t>
  </si>
  <si>
    <t>Trailer</t>
  </si>
  <si>
    <t>New</t>
  </si>
  <si>
    <t>This item is new and has been added to our budget spreadsheet</t>
  </si>
  <si>
    <t>Tire Changer</t>
  </si>
  <si>
    <t>Tire Stand</t>
  </si>
  <si>
    <t>Wrench Set</t>
  </si>
  <si>
    <t>Hammer Drill Set</t>
  </si>
  <si>
    <t>Tool Storage System</t>
  </si>
  <si>
    <t>General Supplies &amp; Other Subtotal</t>
  </si>
  <si>
    <t>Illinois Facilities and Services (F&amp;S) Division Budget Items</t>
  </si>
  <si>
    <t>Illinois Facilities and Services (F&amp;S) Division Budget Subtotal</t>
  </si>
  <si>
    <t>TOTAL REVISED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</si>
</sst>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17">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3">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bottom/>
      <diagonal/>
    </border>
    <border>
      <left/>
      <right style="thin">
        <color auto="1"/>
      </right>
      <top style="thin">
        <color auto="1"/>
      </top>
      <bottom style="medium">
        <color auto="1"/>
      </bottom>
      <diagonal/>
    </border>
  </borders>
  <cellStyleXfs count="2">
    <xf numFmtId="0" fontId="0" fillId="0" borderId="0"/>
    <xf numFmtId="44" fontId="10" fillId="0" borderId="0" applyFont="0" applyFill="0" applyBorder="0" applyAlignment="0" applyProtection="0"/>
  </cellStyleXfs>
  <cellXfs count="116">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0" fontId="0" fillId="5" borderId="3" xfId="0" applyFill="1" applyBorder="1"/>
    <xf numFmtId="0" fontId="0" fillId="5" borderId="4" xfId="0" applyFill="1" applyBorder="1"/>
    <xf numFmtId="0" fontId="0" fillId="5" borderId="28" xfId="0" applyFill="1" applyBorder="1"/>
    <xf numFmtId="0" fontId="7" fillId="5" borderId="38" xfId="0" applyFont="1" applyFill="1" applyBorder="1" applyAlignment="1">
      <alignment horizontal="right" vertical="center"/>
    </xf>
    <xf numFmtId="164" fontId="2" fillId="3" borderId="12" xfId="0" applyNumberFormat="1" applyFont="1" applyFill="1" applyBorder="1" applyAlignment="1" applyProtection="1">
      <alignment vertical="center"/>
      <protection locked="0"/>
    </xf>
    <xf numFmtId="3" fontId="2" fillId="3" borderId="12" xfId="0" applyNumberFormat="1" applyFont="1" applyFill="1" applyBorder="1" applyAlignment="1" applyProtection="1">
      <alignment vertical="center"/>
      <protection locked="0"/>
    </xf>
    <xf numFmtId="3" fontId="2" fillId="3" borderId="19" xfId="0" applyNumberFormat="1" applyFont="1" applyFill="1" applyBorder="1" applyAlignment="1" applyProtection="1">
      <alignment vertical="center"/>
      <protection locked="0"/>
    </xf>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0" fontId="2" fillId="6" borderId="6" xfId="0" applyFont="1" applyFill="1" applyBorder="1" applyAlignment="1">
      <alignment horizontal="left" vertical="center"/>
    </xf>
    <xf numFmtId="0" fontId="2" fillId="6" borderId="0" xfId="0" applyFont="1" applyFill="1" applyAlignment="1">
      <alignment vertical="center"/>
    </xf>
    <xf numFmtId="0" fontId="0" fillId="6" borderId="2" xfId="0" applyFill="1" applyBorder="1"/>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14" fillId="9" borderId="31" xfId="0" applyFont="1" applyFill="1" applyBorder="1" applyAlignment="1">
      <alignment horizontal="center" vertical="center"/>
    </xf>
    <xf numFmtId="0" fontId="14" fillId="0" borderId="12" xfId="0" applyFont="1" applyBorder="1" applyAlignment="1">
      <alignment vertical="center"/>
    </xf>
    <xf numFmtId="0" fontId="0" fillId="0" borderId="11" xfId="0" applyBorder="1"/>
    <xf numFmtId="0" fontId="5" fillId="2" borderId="11" xfId="0" applyFont="1" applyFill="1" applyBorder="1" applyAlignment="1">
      <alignment horizontal="center" vertical="center"/>
    </xf>
    <xf numFmtId="0" fontId="5" fillId="6" borderId="0" xfId="0" applyFont="1" applyFill="1" applyAlignment="1">
      <alignment vertical="center"/>
    </xf>
    <xf numFmtId="0" fontId="5" fillId="6" borderId="2" xfId="0" applyFont="1" applyFill="1" applyBorder="1" applyAlignment="1">
      <alignment vertical="center"/>
    </xf>
    <xf numFmtId="0" fontId="16" fillId="6" borderId="41" xfId="0" applyFont="1" applyFill="1" applyBorder="1" applyAlignment="1">
      <alignment vertical="center"/>
    </xf>
    <xf numFmtId="0" fontId="2" fillId="6" borderId="41" xfId="0" applyFont="1" applyFill="1" applyBorder="1" applyAlignment="1">
      <alignment vertical="center"/>
    </xf>
    <xf numFmtId="0" fontId="2" fillId="6" borderId="2" xfId="0" applyFont="1" applyFill="1" applyBorder="1" applyAlignment="1">
      <alignment vertical="center"/>
    </xf>
    <xf numFmtId="0" fontId="3" fillId="6" borderId="15" xfId="0" applyFont="1" applyFill="1" applyBorder="1" applyAlignment="1">
      <alignment vertical="center"/>
    </xf>
    <xf numFmtId="0" fontId="14" fillId="9" borderId="29" xfId="0" applyFont="1" applyFill="1" applyBorder="1" applyAlignment="1">
      <alignment horizontal="center" vertical="center"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164" fontId="15" fillId="9" borderId="13" xfId="0" applyNumberFormat="1" applyFont="1" applyFill="1" applyBorder="1" applyAlignment="1">
      <alignment horizontal="right" vertical="center"/>
    </xf>
    <xf numFmtId="164" fontId="15" fillId="9" borderId="30" xfId="0" applyNumberFormat="1" applyFont="1" applyFill="1" applyBorder="1" applyAlignment="1">
      <alignment horizontal="right" vertical="center"/>
    </xf>
    <xf numFmtId="164" fontId="2" fillId="3" borderId="9" xfId="0" applyNumberFormat="1" applyFont="1" applyFill="1" applyBorder="1" applyAlignment="1">
      <alignment horizontal="right" vertical="center"/>
    </xf>
    <xf numFmtId="164" fontId="2" fillId="3" borderId="24" xfId="0" applyNumberFormat="1" applyFont="1" applyFill="1" applyBorder="1" applyAlignment="1">
      <alignment horizontal="right" vertical="center"/>
    </xf>
    <xf numFmtId="0" fontId="14" fillId="0" borderId="23" xfId="0" applyFont="1" applyBorder="1" applyAlignment="1">
      <alignment horizontal="center" vertical="center"/>
    </xf>
    <xf numFmtId="0" fontId="14" fillId="0" borderId="10" xfId="0" applyFont="1" applyBorder="1" applyAlignment="1">
      <alignment horizontal="center" vertical="center"/>
    </xf>
    <xf numFmtId="0" fontId="15" fillId="9" borderId="36" xfId="0" applyFont="1" applyFill="1" applyBorder="1" applyAlignment="1">
      <alignment horizontal="right" vertical="center"/>
    </xf>
    <xf numFmtId="0" fontId="15" fillId="9" borderId="37" xfId="0" applyFont="1" applyFill="1" applyBorder="1" applyAlignment="1">
      <alignment horizontal="right" vertical="center"/>
    </xf>
    <xf numFmtId="0" fontId="15" fillId="9" borderId="42" xfId="0" applyFont="1" applyFill="1" applyBorder="1" applyAlignment="1">
      <alignment horizontal="right" vertical="center"/>
    </xf>
    <xf numFmtId="0" fontId="14" fillId="9" borderId="27" xfId="0" applyFont="1" applyFill="1" applyBorder="1" applyAlignment="1">
      <alignment horizontal="center" vertical="center"/>
    </xf>
    <xf numFmtId="0" fontId="14" fillId="9" borderId="29" xfId="0" applyFont="1" applyFill="1" applyBorder="1" applyAlignment="1">
      <alignment horizontal="center" vertical="center"/>
    </xf>
    <xf numFmtId="0" fontId="14" fillId="9" borderId="17" xfId="0" applyFont="1" applyFill="1" applyBorder="1" applyAlignment="1">
      <alignment horizontal="center" vertical="center"/>
    </xf>
    <xf numFmtId="0" fontId="14" fillId="9" borderId="21"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14" fontId="2" fillId="3" borderId="12" xfId="0" applyNumberFormat="1" applyFont="1" applyFill="1" applyBorder="1" applyAlignment="1" applyProtection="1">
      <alignment horizontal="center" vertical="center"/>
      <protection locked="0"/>
    </xf>
    <xf numFmtId="14" fontId="2" fillId="3" borderId="20" xfId="0" applyNumberFormat="1"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0" fillId="3" borderId="22" xfId="0" applyFill="1" applyBorder="1" applyAlignment="1">
      <alignment horizontal="center" wrapText="1"/>
    </xf>
    <xf numFmtId="0" fontId="0" fillId="3" borderId="12" xfId="0" applyFill="1" applyBorder="1" applyAlignment="1">
      <alignment horizontal="center" wrapText="1"/>
    </xf>
    <xf numFmtId="0" fontId="0" fillId="3" borderId="35" xfId="0" applyFill="1" applyBorder="1" applyAlignment="1">
      <alignment horizontal="center" wrapText="1"/>
    </xf>
    <xf numFmtId="0" fontId="0" fillId="3" borderId="25" xfId="0" applyFill="1" applyBorder="1" applyAlignment="1">
      <alignment horizontal="center" wrapText="1"/>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2" fillId="3" borderId="33" xfId="0" applyFont="1" applyFill="1" applyBorder="1" applyAlignment="1" applyProtection="1">
      <alignment horizontal="center" vertical="center"/>
      <protection locked="0"/>
    </xf>
    <xf numFmtId="14" fontId="2" fillId="3" borderId="33" xfId="0" applyNumberFormat="1" applyFont="1" applyFill="1" applyBorder="1" applyAlignment="1" applyProtection="1">
      <alignment horizontal="center" vertical="center"/>
      <protection locked="0"/>
    </xf>
    <xf numFmtId="14" fontId="2" fillId="3" borderId="34" xfId="0" applyNumberFormat="1" applyFont="1" applyFill="1" applyBorder="1" applyAlignment="1" applyProtection="1">
      <alignment horizontal="center" vertical="center"/>
      <protection locked="0"/>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14" fontId="2" fillId="3" borderId="8" xfId="0" applyNumberFormat="1" applyFont="1" applyFill="1" applyBorder="1" applyAlignment="1" applyProtection="1">
      <alignment horizontal="left" vertical="top" wrapText="1"/>
      <protection locked="0"/>
    </xf>
    <xf numFmtId="14" fontId="2" fillId="3" borderId="11" xfId="0" applyNumberFormat="1" applyFont="1" applyFill="1" applyBorder="1" applyAlignment="1" applyProtection="1">
      <alignment horizontal="left" vertical="top" wrapText="1"/>
      <protection locked="0"/>
    </xf>
    <xf numFmtId="14" fontId="2" fillId="3" borderId="15" xfId="0" applyNumberFormat="1" applyFont="1" applyFill="1" applyBorder="1" applyAlignment="1" applyProtection="1">
      <alignment horizontal="left" vertical="top" wrapText="1"/>
      <protection locked="0"/>
    </xf>
    <xf numFmtId="14" fontId="2" fillId="3" borderId="14" xfId="0" applyNumberFormat="1" applyFont="1" applyFill="1" applyBorder="1" applyAlignment="1" applyProtection="1">
      <alignment horizontal="left" vertical="top" wrapText="1"/>
      <protection locked="0"/>
    </xf>
    <xf numFmtId="14" fontId="2" fillId="3" borderId="1" xfId="0" applyNumberFormat="1" applyFont="1" applyFill="1" applyBorder="1" applyAlignment="1" applyProtection="1">
      <alignment horizontal="left" vertical="top" wrapText="1"/>
      <protection locked="0"/>
    </xf>
    <xf numFmtId="14" fontId="2" fillId="3" borderId="16" xfId="0" applyNumberFormat="1" applyFont="1" applyFill="1" applyBorder="1" applyAlignment="1" applyProtection="1">
      <alignment horizontal="left" vertical="top"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2" fillId="6" borderId="8" xfId="0" applyFont="1" applyFill="1" applyBorder="1" applyAlignment="1">
      <alignment horizontal="left" vertical="center" wrapText="1"/>
    </xf>
    <xf numFmtId="0" fontId="2" fillId="6" borderId="11" xfId="0" applyFont="1" applyFill="1" applyBorder="1" applyAlignment="1">
      <alignment horizontal="left" vertical="center" wrapText="1"/>
    </xf>
    <xf numFmtId="49" fontId="2" fillId="6" borderId="6" xfId="0" applyNumberFormat="1" applyFont="1" applyFill="1" applyBorder="1" applyAlignment="1" applyProtection="1">
      <alignment horizontal="left" vertical="center" wrapText="1"/>
      <protection locked="0"/>
    </xf>
    <xf numFmtId="49" fontId="2" fillId="6" borderId="0" xfId="0" applyNumberFormat="1" applyFont="1" applyFill="1" applyAlignment="1" applyProtection="1">
      <alignment horizontal="left" vertical="center" wrapText="1"/>
      <protection locked="0"/>
    </xf>
    <xf numFmtId="49" fontId="2" fillId="6" borderId="2" xfId="0" applyNumberFormat="1" applyFont="1" applyFill="1" applyBorder="1" applyAlignment="1" applyProtection="1">
      <alignment horizontal="left" vertical="center" wrapText="1"/>
      <protection locked="0"/>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0" fillId="3" borderId="32" xfId="0" applyFill="1" applyBorder="1" applyAlignment="1">
      <alignment horizontal="center" wrapText="1"/>
    </xf>
    <xf numFmtId="0" fontId="0" fillId="3" borderId="33" xfId="0" applyFill="1" applyBorder="1" applyAlignment="1">
      <alignment horizontal="center" wrapText="1"/>
    </xf>
    <xf numFmtId="0" fontId="5" fillId="9" borderId="39" xfId="0" applyFont="1" applyFill="1" applyBorder="1" applyAlignment="1">
      <alignment horizontal="center" vertical="center"/>
    </xf>
    <xf numFmtId="0" fontId="5" fillId="9" borderId="38" xfId="0" applyFont="1" applyFill="1" applyBorder="1" applyAlignment="1">
      <alignment horizontal="center" vertical="center"/>
    </xf>
    <xf numFmtId="0" fontId="5" fillId="9" borderId="38" xfId="0" applyFont="1" applyFill="1" applyBorder="1" applyAlignment="1">
      <alignment horizontal="center" vertical="center" wrapText="1"/>
    </xf>
    <xf numFmtId="0" fontId="5" fillId="9" borderId="40" xfId="0" applyFont="1" applyFill="1" applyBorder="1" applyAlignment="1">
      <alignment horizontal="center" vertical="center" wrapText="1"/>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0"/>
  <sheetViews>
    <sheetView tabSelected="1" topLeftCell="A88" zoomScaleNormal="100" workbookViewId="0">
      <selection activeCell="P95" sqref="P95"/>
    </sheetView>
  </sheetViews>
  <sheetFormatPr defaultColWidth="8.85546875" defaultRowHeight="15"/>
  <cols>
    <col min="2" max="2" width="1.7109375" customWidth="1"/>
    <col min="3" max="3" width="38.28515625" customWidth="1"/>
    <col min="4" max="4" width="15.140625" customWidth="1"/>
    <col min="5" max="5" width="19" customWidth="1"/>
    <col min="6" max="6" width="15.85546875" customWidth="1"/>
    <col min="7" max="7" width="24.28515625" customWidth="1"/>
    <col min="8" max="8" width="7.85546875" customWidth="1"/>
    <col min="9" max="9" width="9.140625"/>
  </cols>
  <sheetData>
    <row r="1" spans="2:8" ht="86.25" customHeight="1">
      <c r="C1" s="4"/>
      <c r="D1" s="4"/>
      <c r="E1" s="4"/>
      <c r="F1" s="4"/>
      <c r="G1" s="4"/>
      <c r="H1" s="4"/>
    </row>
    <row r="2" spans="2:8" ht="26.25">
      <c r="C2" s="68" t="s">
        <v>0</v>
      </c>
      <c r="D2" s="68"/>
      <c r="E2" s="68"/>
      <c r="F2" s="68"/>
      <c r="G2" s="68"/>
      <c r="H2" s="68"/>
    </row>
    <row r="3" spans="2:8" ht="10.5" customHeight="1" thickBot="1">
      <c r="C3" s="1"/>
      <c r="D3" s="1"/>
      <c r="E3" s="1"/>
      <c r="F3" s="1"/>
      <c r="G3" s="1"/>
      <c r="H3" s="1"/>
    </row>
    <row r="4" spans="2:8" ht="15.75" customHeight="1">
      <c r="B4" s="69" t="s">
        <v>1</v>
      </c>
      <c r="C4" s="70"/>
      <c r="D4" s="70"/>
      <c r="E4" s="70"/>
      <c r="F4" s="70"/>
      <c r="G4" s="70"/>
      <c r="H4" s="71"/>
    </row>
    <row r="5" spans="2:8" ht="15.75" customHeight="1">
      <c r="B5" s="72"/>
      <c r="C5" s="73"/>
      <c r="D5" s="73"/>
      <c r="E5" s="73"/>
      <c r="F5" s="73"/>
      <c r="G5" s="73"/>
      <c r="H5" s="74"/>
    </row>
    <row r="6" spans="2:8" ht="15.75" customHeight="1">
      <c r="B6" s="72"/>
      <c r="C6" s="73"/>
      <c r="D6" s="73"/>
      <c r="E6" s="73"/>
      <c r="F6" s="73"/>
      <c r="G6" s="73"/>
      <c r="H6" s="74"/>
    </row>
    <row r="7" spans="2:8" ht="15.75" customHeight="1">
      <c r="B7" s="72"/>
      <c r="C7" s="73"/>
      <c r="D7" s="73"/>
      <c r="E7" s="73"/>
      <c r="F7" s="73"/>
      <c r="G7" s="73"/>
      <c r="H7" s="74"/>
    </row>
    <row r="8" spans="2:8" ht="15.75" customHeight="1">
      <c r="B8" s="72"/>
      <c r="C8" s="73"/>
      <c r="D8" s="73"/>
      <c r="E8" s="73"/>
      <c r="F8" s="73"/>
      <c r="G8" s="73"/>
      <c r="H8" s="74"/>
    </row>
    <row r="9" spans="2:8" ht="15.75" customHeight="1">
      <c r="B9" s="72"/>
      <c r="C9" s="73"/>
      <c r="D9" s="73"/>
      <c r="E9" s="73"/>
      <c r="F9" s="73"/>
      <c r="G9" s="73"/>
      <c r="H9" s="74"/>
    </row>
    <row r="10" spans="2:8" ht="24.75" customHeight="1" thickBot="1">
      <c r="B10" s="75"/>
      <c r="C10" s="76"/>
      <c r="D10" s="76"/>
      <c r="E10" s="76"/>
      <c r="F10" s="76"/>
      <c r="G10" s="76"/>
      <c r="H10" s="77"/>
    </row>
    <row r="11" spans="2:8" ht="16.5" customHeight="1" thickBot="1">
      <c r="C11" s="5"/>
      <c r="D11" s="5"/>
      <c r="E11" s="5"/>
      <c r="F11" s="5"/>
      <c r="G11" s="5"/>
      <c r="H11" s="5"/>
    </row>
    <row r="12" spans="2:8" ht="27" thickBot="1">
      <c r="B12" s="78" t="s">
        <v>2</v>
      </c>
      <c r="C12" s="79"/>
      <c r="D12" s="79"/>
      <c r="E12" s="79"/>
      <c r="F12" s="79"/>
      <c r="G12" s="79"/>
      <c r="H12" s="80"/>
    </row>
    <row r="13" spans="2:8" ht="8.25" customHeight="1" thickBot="1">
      <c r="B13" s="17"/>
      <c r="C13" s="18"/>
      <c r="D13" s="18"/>
      <c r="E13" s="19"/>
      <c r="F13" s="19"/>
      <c r="G13" s="19"/>
      <c r="H13" s="40"/>
    </row>
    <row r="14" spans="2:8" ht="18.75">
      <c r="B14" s="20"/>
      <c r="C14" s="84" t="s">
        <v>3</v>
      </c>
      <c r="D14" s="85"/>
      <c r="E14" s="86" t="s">
        <v>4</v>
      </c>
      <c r="F14" s="87"/>
      <c r="G14" s="88"/>
      <c r="H14" s="37"/>
    </row>
    <row r="15" spans="2:8" ht="19.5" thickBot="1">
      <c r="B15" s="20"/>
      <c r="C15" s="35"/>
      <c r="D15" s="36"/>
      <c r="E15" s="89"/>
      <c r="F15" s="90"/>
      <c r="G15" s="91"/>
      <c r="H15" s="38"/>
    </row>
    <row r="16" spans="2:8" ht="49.5" customHeight="1" thickBot="1">
      <c r="B16" s="20"/>
      <c r="C16" s="84" t="s">
        <v>5</v>
      </c>
      <c r="D16" s="85"/>
      <c r="E16" s="16" t="s">
        <v>6</v>
      </c>
      <c r="F16" s="94" t="s">
        <v>7</v>
      </c>
      <c r="G16" s="95"/>
      <c r="H16" s="26"/>
    </row>
    <row r="17" spans="2:8" ht="26.25" customHeight="1" thickBot="1">
      <c r="B17" s="20"/>
      <c r="C17" s="84" t="s">
        <v>8</v>
      </c>
      <c r="D17" s="85"/>
      <c r="E17" s="15">
        <v>9666.07</v>
      </c>
      <c r="F17" s="24"/>
      <c r="G17" s="25"/>
      <c r="H17" s="39"/>
    </row>
    <row r="18" spans="2:8" ht="31.5" customHeight="1" thickBot="1">
      <c r="B18" s="20"/>
      <c r="C18" s="92" t="s">
        <v>9</v>
      </c>
      <c r="D18" s="93"/>
      <c r="E18" s="15">
        <v>9666.07</v>
      </c>
      <c r="F18" s="96" t="s">
        <v>10</v>
      </c>
      <c r="G18" s="97"/>
      <c r="H18" s="98"/>
    </row>
    <row r="19" spans="2:8" ht="24.75" customHeight="1" thickBot="1">
      <c r="B19" s="20"/>
      <c r="C19" s="84" t="s">
        <v>11</v>
      </c>
      <c r="D19" s="85"/>
      <c r="E19" s="15"/>
      <c r="F19" s="27"/>
      <c r="G19" s="28"/>
      <c r="H19" s="29"/>
    </row>
    <row r="20" spans="2:8" ht="25.5" customHeight="1" thickBot="1">
      <c r="B20" s="20"/>
      <c r="C20" s="84" t="s">
        <v>12</v>
      </c>
      <c r="D20" s="85"/>
      <c r="E20" s="16">
        <v>45945</v>
      </c>
      <c r="F20" s="24"/>
      <c r="G20" s="25"/>
      <c r="H20" s="26"/>
    </row>
    <row r="21" spans="2:8" ht="25.5" customHeight="1" thickBot="1">
      <c r="B21" s="20"/>
      <c r="C21" s="84" t="s">
        <v>13</v>
      </c>
      <c r="D21" s="85"/>
      <c r="E21" s="16">
        <v>45949</v>
      </c>
      <c r="F21" s="24"/>
      <c r="G21" s="25"/>
      <c r="H21" s="26"/>
    </row>
    <row r="22" spans="2:8" ht="13.5" customHeight="1" thickBot="1">
      <c r="B22" s="21"/>
      <c r="C22" s="22"/>
      <c r="D22" s="22"/>
      <c r="E22" s="23"/>
      <c r="F22" s="23"/>
      <c r="G22" s="23"/>
      <c r="H22" s="30"/>
    </row>
    <row r="23" spans="2:8" ht="8.25" customHeight="1"/>
    <row r="24" spans="2:8" ht="9" customHeight="1" thickBot="1">
      <c r="B24" s="42"/>
      <c r="C24" s="43"/>
      <c r="D24" s="43"/>
      <c r="E24" s="44"/>
      <c r="F24" s="44"/>
      <c r="G24" s="44"/>
      <c r="H24" s="44"/>
    </row>
    <row r="25" spans="2:8" ht="34.5" customHeight="1" thickBot="1">
      <c r="B25" s="78" t="s">
        <v>14</v>
      </c>
      <c r="C25" s="79"/>
      <c r="D25" s="79"/>
      <c r="E25" s="79"/>
      <c r="F25" s="79"/>
      <c r="G25" s="79"/>
      <c r="H25" s="80"/>
    </row>
    <row r="26" spans="2:8" ht="107.25" customHeight="1" thickBot="1">
      <c r="B26" s="102" t="s">
        <v>15</v>
      </c>
      <c r="C26" s="103"/>
      <c r="D26" s="103"/>
      <c r="E26" s="103"/>
      <c r="F26" s="103"/>
      <c r="G26" s="103"/>
      <c r="H26" s="104"/>
    </row>
    <row r="27" spans="2:8" ht="36" customHeight="1" thickBot="1">
      <c r="B27" s="110" t="s">
        <v>16</v>
      </c>
      <c r="C27" s="111"/>
      <c r="D27" s="111"/>
      <c r="E27" s="112" t="s">
        <v>17</v>
      </c>
      <c r="F27" s="112"/>
      <c r="G27" s="112" t="s">
        <v>18</v>
      </c>
      <c r="H27" s="113"/>
    </row>
    <row r="28" spans="2:8" ht="15.75">
      <c r="B28" s="108"/>
      <c r="C28" s="109"/>
      <c r="D28" s="109"/>
      <c r="E28" s="81"/>
      <c r="F28" s="81"/>
      <c r="G28" s="82"/>
      <c r="H28" s="83"/>
    </row>
    <row r="29" spans="2:8" ht="15.75">
      <c r="B29" s="64"/>
      <c r="C29" s="65"/>
      <c r="D29" s="65"/>
      <c r="E29" s="60"/>
      <c r="F29" s="60"/>
      <c r="G29" s="61"/>
      <c r="H29" s="62"/>
    </row>
    <row r="30" spans="2:8" ht="16.5" customHeight="1">
      <c r="B30" s="64"/>
      <c r="C30" s="65"/>
      <c r="D30" s="65"/>
      <c r="E30" s="60"/>
      <c r="F30" s="60"/>
      <c r="G30" s="61"/>
      <c r="H30" s="62"/>
    </row>
    <row r="31" spans="2:8" ht="15.75">
      <c r="B31" s="64"/>
      <c r="C31" s="65"/>
      <c r="D31" s="65"/>
      <c r="E31" s="60"/>
      <c r="F31" s="60"/>
      <c r="G31" s="60"/>
      <c r="H31" s="63"/>
    </row>
    <row r="32" spans="2:8" ht="15.75">
      <c r="B32" s="64"/>
      <c r="C32" s="65"/>
      <c r="D32" s="65"/>
      <c r="E32" s="60"/>
      <c r="F32" s="60"/>
      <c r="G32" s="61"/>
      <c r="H32" s="62"/>
    </row>
    <row r="33" spans="2:8" ht="15.75">
      <c r="B33" s="64"/>
      <c r="C33" s="65"/>
      <c r="D33" s="65"/>
      <c r="E33" s="60"/>
      <c r="F33" s="60"/>
      <c r="G33" s="60"/>
      <c r="H33" s="63"/>
    </row>
    <row r="34" spans="2:8" ht="15.75">
      <c r="B34" s="64"/>
      <c r="C34" s="65"/>
      <c r="D34" s="65"/>
      <c r="E34" s="60"/>
      <c r="F34" s="60"/>
      <c r="G34" s="61"/>
      <c r="H34" s="62"/>
    </row>
    <row r="35" spans="2:8" ht="15.75">
      <c r="B35" s="64"/>
      <c r="C35" s="65"/>
      <c r="D35" s="65"/>
      <c r="E35" s="60"/>
      <c r="F35" s="60"/>
      <c r="G35" s="61"/>
      <c r="H35" s="62"/>
    </row>
    <row r="36" spans="2:8" ht="15.75">
      <c r="B36" s="64"/>
      <c r="C36" s="65"/>
      <c r="D36" s="65"/>
      <c r="E36" s="60"/>
      <c r="F36" s="60"/>
      <c r="G36" s="60"/>
      <c r="H36" s="63"/>
    </row>
    <row r="37" spans="2:8" ht="15.75">
      <c r="B37" s="64"/>
      <c r="C37" s="65"/>
      <c r="D37" s="65"/>
      <c r="E37" s="60"/>
      <c r="F37" s="60"/>
      <c r="G37" s="60"/>
      <c r="H37" s="63"/>
    </row>
    <row r="38" spans="2:8" ht="16.5" thickBot="1">
      <c r="B38" s="66"/>
      <c r="C38" s="67"/>
      <c r="D38" s="67"/>
      <c r="E38" s="58"/>
      <c r="F38" s="58"/>
      <c r="G38" s="58"/>
      <c r="H38" s="59"/>
    </row>
    <row r="39" spans="2:8" ht="17.25" customHeight="1">
      <c r="B39" s="33"/>
      <c r="C39" s="33"/>
      <c r="D39" s="34"/>
      <c r="E39" s="34"/>
      <c r="F39" s="34"/>
      <c r="G39" s="34"/>
      <c r="H39" s="34"/>
    </row>
    <row r="40" spans="2:8" ht="27" thickBot="1">
      <c r="B40" s="99" t="s">
        <v>19</v>
      </c>
      <c r="C40" s="100"/>
      <c r="D40" s="100"/>
      <c r="E40" s="100"/>
      <c r="F40" s="100"/>
      <c r="G40" s="100"/>
      <c r="H40" s="101"/>
    </row>
    <row r="41" spans="2:8" ht="65.25" customHeight="1" thickBot="1">
      <c r="B41" s="102" t="s">
        <v>20</v>
      </c>
      <c r="C41" s="103"/>
      <c r="D41" s="103"/>
      <c r="E41" s="103"/>
      <c r="F41" s="103"/>
      <c r="G41" s="103"/>
      <c r="H41" s="104"/>
    </row>
    <row r="42" spans="2:8" ht="24" thickBot="1">
      <c r="B42" s="105" t="s">
        <v>21</v>
      </c>
      <c r="C42" s="106"/>
      <c r="D42" s="106"/>
      <c r="E42" s="106"/>
      <c r="F42" s="106"/>
      <c r="G42" s="106"/>
      <c r="H42" s="107"/>
    </row>
    <row r="43" spans="2:8" ht="56.25">
      <c r="B43" s="54" t="s">
        <v>22</v>
      </c>
      <c r="C43" s="55"/>
      <c r="D43" s="41" t="s">
        <v>23</v>
      </c>
      <c r="E43" s="31" t="s">
        <v>24</v>
      </c>
      <c r="F43" s="31" t="s">
        <v>25</v>
      </c>
      <c r="G43" s="56" t="s">
        <v>26</v>
      </c>
      <c r="H43" s="57"/>
    </row>
    <row r="44" spans="2:8" ht="18.75">
      <c r="B44" s="49"/>
      <c r="C44" s="50"/>
      <c r="D44" s="32"/>
      <c r="E44" s="12"/>
      <c r="F44" s="13"/>
      <c r="G44" s="47">
        <f t="shared" ref="G44:G46" si="0">E44*F44</f>
        <v>0</v>
      </c>
      <c r="H44" s="48"/>
    </row>
    <row r="45" spans="2:8" ht="18.75">
      <c r="B45" s="49"/>
      <c r="C45" s="50"/>
      <c r="D45" s="32"/>
      <c r="E45" s="12"/>
      <c r="F45" s="13"/>
      <c r="G45" s="47">
        <f t="shared" si="0"/>
        <v>0</v>
      </c>
      <c r="H45" s="48"/>
    </row>
    <row r="46" spans="2:8" ht="18.75">
      <c r="B46" s="49"/>
      <c r="C46" s="50"/>
      <c r="D46" s="32"/>
      <c r="E46" s="12"/>
      <c r="F46" s="13"/>
      <c r="G46" s="47">
        <f t="shared" si="0"/>
        <v>0</v>
      </c>
      <c r="H46" s="48"/>
    </row>
    <row r="47" spans="2:8" ht="18.75">
      <c r="B47" s="49"/>
      <c r="C47" s="50"/>
      <c r="D47" s="32"/>
      <c r="E47" s="12"/>
      <c r="F47" s="13"/>
      <c r="G47" s="47">
        <f t="shared" ref="G47:G53" si="1">E47*F47</f>
        <v>0</v>
      </c>
      <c r="H47" s="48"/>
    </row>
    <row r="48" spans="2:8" ht="18.75">
      <c r="B48" s="49"/>
      <c r="C48" s="50"/>
      <c r="D48" s="32"/>
      <c r="E48" s="12"/>
      <c r="F48" s="13"/>
      <c r="G48" s="47">
        <f t="shared" si="1"/>
        <v>0</v>
      </c>
      <c r="H48" s="48"/>
    </row>
    <row r="49" spans="2:10" ht="18.75">
      <c r="B49" s="49"/>
      <c r="C49" s="50"/>
      <c r="D49" s="32"/>
      <c r="E49" s="12"/>
      <c r="F49" s="13"/>
      <c r="G49" s="47">
        <f t="shared" si="1"/>
        <v>0</v>
      </c>
      <c r="H49" s="48"/>
    </row>
    <row r="50" spans="2:10" ht="16.5" customHeight="1">
      <c r="B50" s="49"/>
      <c r="C50" s="50"/>
      <c r="D50" s="32"/>
      <c r="E50" s="12"/>
      <c r="F50" s="13"/>
      <c r="G50" s="47">
        <f t="shared" si="1"/>
        <v>0</v>
      </c>
      <c r="H50" s="48"/>
    </row>
    <row r="51" spans="2:10" ht="18.75">
      <c r="B51" s="49"/>
      <c r="C51" s="50"/>
      <c r="D51" s="32"/>
      <c r="E51" s="12"/>
      <c r="F51" s="13"/>
      <c r="G51" s="47">
        <f t="shared" si="1"/>
        <v>0</v>
      </c>
      <c r="H51" s="48"/>
    </row>
    <row r="52" spans="2:10" ht="21">
      <c r="B52" s="49"/>
      <c r="C52" s="50"/>
      <c r="D52" s="32"/>
      <c r="E52" s="12"/>
      <c r="F52" s="13"/>
      <c r="G52" s="47">
        <f t="shared" si="1"/>
        <v>0</v>
      </c>
      <c r="H52" s="48"/>
      <c r="I52" s="2"/>
      <c r="J52" s="2"/>
    </row>
    <row r="53" spans="2:10" ht="19.5" customHeight="1">
      <c r="B53" s="49"/>
      <c r="C53" s="50"/>
      <c r="D53" s="32"/>
      <c r="E53" s="12"/>
      <c r="F53" s="14"/>
      <c r="G53" s="47">
        <f t="shared" si="1"/>
        <v>0</v>
      </c>
      <c r="H53" s="48"/>
    </row>
    <row r="54" spans="2:10" ht="21.75" thickBot="1">
      <c r="B54" s="51" t="s">
        <v>27</v>
      </c>
      <c r="C54" s="52"/>
      <c r="D54" s="52"/>
      <c r="E54" s="52"/>
      <c r="F54" s="53"/>
      <c r="G54" s="45">
        <f>SUM(G44:H53)</f>
        <v>0</v>
      </c>
      <c r="H54" s="46"/>
    </row>
    <row r="55" spans="2:10" ht="16.5" thickBot="1">
      <c r="C55" s="1"/>
      <c r="D55" s="1"/>
      <c r="E55" s="1"/>
      <c r="F55" s="6"/>
      <c r="G55" s="3"/>
      <c r="H55" s="3"/>
    </row>
    <row r="56" spans="2:10" ht="24" thickBot="1">
      <c r="B56" s="105" t="s">
        <v>28</v>
      </c>
      <c r="C56" s="106"/>
      <c r="D56" s="106"/>
      <c r="E56" s="106"/>
      <c r="F56" s="106"/>
      <c r="G56" s="106"/>
      <c r="H56" s="107"/>
    </row>
    <row r="57" spans="2:10" ht="56.25">
      <c r="B57" s="54" t="s">
        <v>22</v>
      </c>
      <c r="C57" s="55"/>
      <c r="D57" s="41" t="s">
        <v>23</v>
      </c>
      <c r="E57" s="31" t="s">
        <v>24</v>
      </c>
      <c r="F57" s="31" t="s">
        <v>25</v>
      </c>
      <c r="G57" s="56" t="s">
        <v>26</v>
      </c>
      <c r="H57" s="57"/>
    </row>
    <row r="58" spans="2:10" ht="18.75">
      <c r="B58" s="49"/>
      <c r="C58" s="50"/>
      <c r="D58" s="32"/>
      <c r="E58" s="12"/>
      <c r="F58" s="13"/>
      <c r="G58" s="47">
        <f t="shared" ref="G58:G67" si="2">E58*F58</f>
        <v>0</v>
      </c>
      <c r="H58" s="48"/>
    </row>
    <row r="59" spans="2:10" ht="18.75">
      <c r="B59" s="49"/>
      <c r="C59" s="50"/>
      <c r="D59" s="32"/>
      <c r="E59" s="12"/>
      <c r="F59" s="13"/>
      <c r="G59" s="47">
        <f t="shared" si="2"/>
        <v>0</v>
      </c>
      <c r="H59" s="48"/>
    </row>
    <row r="60" spans="2:10" ht="18.75">
      <c r="B60" s="49"/>
      <c r="C60" s="50"/>
      <c r="D60" s="32"/>
      <c r="E60" s="12"/>
      <c r="F60" s="13"/>
      <c r="G60" s="47">
        <f t="shared" si="2"/>
        <v>0</v>
      </c>
      <c r="H60" s="48"/>
    </row>
    <row r="61" spans="2:10" ht="18.75">
      <c r="B61" s="49"/>
      <c r="C61" s="50"/>
      <c r="D61" s="32"/>
      <c r="E61" s="12"/>
      <c r="F61" s="13"/>
      <c r="G61" s="47">
        <f t="shared" si="2"/>
        <v>0</v>
      </c>
      <c r="H61" s="48"/>
    </row>
    <row r="62" spans="2:10" ht="18.75">
      <c r="B62" s="49"/>
      <c r="C62" s="50"/>
      <c r="D62" s="32"/>
      <c r="E62" s="12"/>
      <c r="F62" s="13"/>
      <c r="G62" s="47">
        <f t="shared" si="2"/>
        <v>0</v>
      </c>
      <c r="H62" s="48"/>
    </row>
    <row r="63" spans="2:10" ht="18.75">
      <c r="B63" s="49"/>
      <c r="C63" s="50"/>
      <c r="D63" s="32"/>
      <c r="E63" s="12"/>
      <c r="F63" s="13"/>
      <c r="G63" s="47">
        <f t="shared" si="2"/>
        <v>0</v>
      </c>
      <c r="H63" s="48"/>
    </row>
    <row r="64" spans="2:10" ht="16.5" customHeight="1">
      <c r="B64" s="49"/>
      <c r="C64" s="50"/>
      <c r="D64" s="32"/>
      <c r="E64" s="12"/>
      <c r="F64" s="13"/>
      <c r="G64" s="47">
        <f t="shared" si="2"/>
        <v>0</v>
      </c>
      <c r="H64" s="48"/>
    </row>
    <row r="65" spans="2:10" ht="18.75">
      <c r="B65" s="49"/>
      <c r="C65" s="50"/>
      <c r="D65" s="32"/>
      <c r="E65" s="12"/>
      <c r="F65" s="13"/>
      <c r="G65" s="47">
        <f t="shared" si="2"/>
        <v>0</v>
      </c>
      <c r="H65" s="48"/>
    </row>
    <row r="66" spans="2:10" ht="21">
      <c r="B66" s="49"/>
      <c r="C66" s="50"/>
      <c r="D66" s="32"/>
      <c r="E66" s="12"/>
      <c r="F66" s="13"/>
      <c r="G66" s="47">
        <f t="shared" si="2"/>
        <v>0</v>
      </c>
      <c r="H66" s="48"/>
      <c r="I66" s="2"/>
      <c r="J66" s="2"/>
    </row>
    <row r="67" spans="2:10" ht="18" customHeight="1">
      <c r="B67" s="49"/>
      <c r="C67" s="50"/>
      <c r="D67" s="32"/>
      <c r="E67" s="12"/>
      <c r="F67" s="14"/>
      <c r="G67" s="47">
        <f t="shared" si="2"/>
        <v>0</v>
      </c>
      <c r="H67" s="48"/>
    </row>
    <row r="68" spans="2:10" ht="21.75" thickBot="1">
      <c r="B68" s="51" t="s">
        <v>29</v>
      </c>
      <c r="C68" s="52"/>
      <c r="D68" s="52"/>
      <c r="E68" s="52"/>
      <c r="F68" s="53"/>
      <c r="G68" s="45">
        <f>SUM(G58:H67)</f>
        <v>0</v>
      </c>
      <c r="H68" s="46"/>
    </row>
    <row r="69" spans="2:10" ht="16.5" thickBot="1">
      <c r="C69" s="1"/>
      <c r="D69" s="1"/>
      <c r="E69" s="1"/>
      <c r="F69" s="6"/>
      <c r="G69" s="3"/>
      <c r="H69" s="3"/>
    </row>
    <row r="70" spans="2:10" ht="24" thickBot="1">
      <c r="B70" s="105" t="s">
        <v>30</v>
      </c>
      <c r="C70" s="106"/>
      <c r="D70" s="106"/>
      <c r="E70" s="106"/>
      <c r="F70" s="106"/>
      <c r="G70" s="106"/>
      <c r="H70" s="107"/>
    </row>
    <row r="71" spans="2:10" ht="56.25">
      <c r="B71" s="54" t="s">
        <v>22</v>
      </c>
      <c r="C71" s="55"/>
      <c r="D71" s="41" t="s">
        <v>23</v>
      </c>
      <c r="E71" s="31" t="s">
        <v>24</v>
      </c>
      <c r="F71" s="31" t="s">
        <v>25</v>
      </c>
      <c r="G71" s="56" t="s">
        <v>26</v>
      </c>
      <c r="H71" s="57"/>
    </row>
    <row r="72" spans="2:10" ht="18.75">
      <c r="B72" s="49"/>
      <c r="C72" s="50"/>
      <c r="D72" s="32"/>
      <c r="E72" s="12"/>
      <c r="F72" s="13"/>
      <c r="G72" s="47">
        <f t="shared" ref="G72:G81" si="3">E72*F72</f>
        <v>0</v>
      </c>
      <c r="H72" s="48"/>
    </row>
    <row r="73" spans="2:10" ht="18.75">
      <c r="B73" s="49"/>
      <c r="C73" s="50"/>
      <c r="D73" s="32"/>
      <c r="E73" s="12"/>
      <c r="F73" s="13"/>
      <c r="G73" s="47">
        <f t="shared" si="3"/>
        <v>0</v>
      </c>
      <c r="H73" s="48"/>
    </row>
    <row r="74" spans="2:10" ht="18.75">
      <c r="B74" s="49"/>
      <c r="C74" s="50"/>
      <c r="D74" s="32"/>
      <c r="E74" s="12"/>
      <c r="F74" s="13"/>
      <c r="G74" s="47">
        <f t="shared" si="3"/>
        <v>0</v>
      </c>
      <c r="H74" s="48"/>
    </row>
    <row r="75" spans="2:10" ht="18.75">
      <c r="B75" s="49"/>
      <c r="C75" s="50"/>
      <c r="D75" s="32"/>
      <c r="E75" s="12"/>
      <c r="F75" s="13"/>
      <c r="G75" s="47">
        <f t="shared" si="3"/>
        <v>0</v>
      </c>
      <c r="H75" s="48"/>
    </row>
    <row r="76" spans="2:10" ht="18.75">
      <c r="B76" s="49"/>
      <c r="C76" s="50"/>
      <c r="D76" s="32"/>
      <c r="E76" s="12"/>
      <c r="F76" s="13"/>
      <c r="G76" s="47">
        <f t="shared" si="3"/>
        <v>0</v>
      </c>
      <c r="H76" s="48"/>
    </row>
    <row r="77" spans="2:10" ht="18.75">
      <c r="B77" s="49"/>
      <c r="C77" s="50"/>
      <c r="D77" s="32"/>
      <c r="E77" s="12"/>
      <c r="F77" s="13"/>
      <c r="G77" s="47">
        <f t="shared" si="3"/>
        <v>0</v>
      </c>
      <c r="H77" s="48"/>
    </row>
    <row r="78" spans="2:10" ht="16.5" customHeight="1">
      <c r="B78" s="49"/>
      <c r="C78" s="50"/>
      <c r="D78" s="32"/>
      <c r="E78" s="12"/>
      <c r="F78" s="13"/>
      <c r="G78" s="47">
        <f t="shared" si="3"/>
        <v>0</v>
      </c>
      <c r="H78" s="48"/>
    </row>
    <row r="79" spans="2:10" ht="18.75">
      <c r="B79" s="49"/>
      <c r="C79" s="50"/>
      <c r="D79" s="32"/>
      <c r="E79" s="12"/>
      <c r="F79" s="13"/>
      <c r="G79" s="47">
        <f t="shared" si="3"/>
        <v>0</v>
      </c>
      <c r="H79" s="48"/>
    </row>
    <row r="80" spans="2:10" ht="21">
      <c r="B80" s="49"/>
      <c r="C80" s="50"/>
      <c r="D80" s="32"/>
      <c r="E80" s="12"/>
      <c r="F80" s="13"/>
      <c r="G80" s="47">
        <f t="shared" si="3"/>
        <v>0</v>
      </c>
      <c r="H80" s="48"/>
      <c r="I80" s="2"/>
      <c r="J80" s="2"/>
    </row>
    <row r="81" spans="2:10" ht="20.25" customHeight="1">
      <c r="B81" s="49"/>
      <c r="C81" s="50"/>
      <c r="D81" s="32"/>
      <c r="E81" s="12"/>
      <c r="F81" s="14"/>
      <c r="G81" s="47">
        <f t="shared" si="3"/>
        <v>0</v>
      </c>
      <c r="H81" s="48"/>
    </row>
    <row r="82" spans="2:10" ht="21.75" thickBot="1">
      <c r="B82" s="51" t="s">
        <v>31</v>
      </c>
      <c r="C82" s="52"/>
      <c r="D82" s="52"/>
      <c r="E82" s="52"/>
      <c r="F82" s="53"/>
      <c r="G82" s="45">
        <f>SUM(G72:H81)</f>
        <v>0</v>
      </c>
      <c r="H82" s="46"/>
    </row>
    <row r="83" spans="2:10" ht="16.5" thickBot="1">
      <c r="B83" s="7"/>
      <c r="C83" s="1"/>
      <c r="D83" s="1"/>
      <c r="E83" s="1"/>
      <c r="F83" s="6"/>
      <c r="G83" s="3"/>
      <c r="H83" s="3"/>
    </row>
    <row r="84" spans="2:10" ht="24" thickBot="1">
      <c r="B84" s="105" t="s">
        <v>32</v>
      </c>
      <c r="C84" s="106"/>
      <c r="D84" s="106"/>
      <c r="E84" s="106"/>
      <c r="F84" s="106"/>
      <c r="G84" s="106"/>
      <c r="H84" s="107"/>
    </row>
    <row r="85" spans="2:10" ht="56.25">
      <c r="B85" s="54" t="s">
        <v>22</v>
      </c>
      <c r="C85" s="55"/>
      <c r="D85" s="41" t="s">
        <v>23</v>
      </c>
      <c r="E85" s="31" t="s">
        <v>24</v>
      </c>
      <c r="F85" s="31" t="s">
        <v>25</v>
      </c>
      <c r="G85" s="56" t="s">
        <v>26</v>
      </c>
      <c r="H85" s="57"/>
    </row>
    <row r="86" spans="2:10" ht="18.75">
      <c r="B86" s="49" t="s">
        <v>33</v>
      </c>
      <c r="C86" s="50"/>
      <c r="D86" s="32" t="s">
        <v>34</v>
      </c>
      <c r="E86" s="12">
        <v>4000</v>
      </c>
      <c r="F86" s="13">
        <v>1</v>
      </c>
      <c r="G86" s="47">
        <v>-4000</v>
      </c>
      <c r="H86" s="48"/>
      <c r="I86" t="s">
        <v>35</v>
      </c>
    </row>
    <row r="87" spans="2:10" ht="18.75">
      <c r="B87" s="49" t="s">
        <v>36</v>
      </c>
      <c r="C87" s="50"/>
      <c r="D87" s="32" t="s">
        <v>34</v>
      </c>
      <c r="E87" s="12">
        <v>1200</v>
      </c>
      <c r="F87" s="13">
        <v>1</v>
      </c>
      <c r="G87" s="47">
        <f>-E87*F87</f>
        <v>-1200</v>
      </c>
      <c r="H87" s="48"/>
      <c r="I87" t="s">
        <v>35</v>
      </c>
    </row>
    <row r="88" spans="2:10" ht="18.75">
      <c r="B88" s="49" t="s">
        <v>37</v>
      </c>
      <c r="C88" s="50"/>
      <c r="D88" s="32" t="s">
        <v>34</v>
      </c>
      <c r="E88" s="12">
        <v>500</v>
      </c>
      <c r="F88" s="13">
        <v>1</v>
      </c>
      <c r="G88" s="47">
        <f>-E88*F88</f>
        <v>-500</v>
      </c>
      <c r="H88" s="48"/>
      <c r="I88" t="s">
        <v>35</v>
      </c>
    </row>
    <row r="89" spans="2:10" ht="18.75">
      <c r="B89" s="49" t="s">
        <v>38</v>
      </c>
      <c r="C89" s="50"/>
      <c r="D89" s="32" t="s">
        <v>34</v>
      </c>
      <c r="E89" s="12">
        <v>4.6500000000000004</v>
      </c>
      <c r="F89" s="13">
        <v>800</v>
      </c>
      <c r="G89" s="47">
        <f t="shared" ref="G86:G95" si="4">E89*F89</f>
        <v>3720.0000000000005</v>
      </c>
      <c r="H89" s="48"/>
      <c r="I89" t="s">
        <v>39</v>
      </c>
    </row>
    <row r="90" spans="2:10" ht="18.75">
      <c r="B90" s="49" t="s">
        <v>40</v>
      </c>
      <c r="C90" s="50"/>
      <c r="D90" s="32" t="s">
        <v>41</v>
      </c>
      <c r="E90" s="12">
        <v>1800</v>
      </c>
      <c r="F90" s="13">
        <v>1</v>
      </c>
      <c r="G90" s="47">
        <f t="shared" si="4"/>
        <v>1800</v>
      </c>
      <c r="H90" s="48"/>
      <c r="I90" t="s">
        <v>42</v>
      </c>
    </row>
    <row r="91" spans="2:10" ht="18.75">
      <c r="B91" s="49" t="s">
        <v>43</v>
      </c>
      <c r="C91" s="50"/>
      <c r="D91" s="32" t="s">
        <v>41</v>
      </c>
      <c r="E91" s="12">
        <v>597</v>
      </c>
      <c r="F91" s="13">
        <v>1</v>
      </c>
      <c r="G91" s="47">
        <f t="shared" si="4"/>
        <v>597</v>
      </c>
      <c r="H91" s="48"/>
      <c r="I91" t="s">
        <v>42</v>
      </c>
    </row>
    <row r="92" spans="2:10" ht="16.5" customHeight="1">
      <c r="B92" s="49" t="s">
        <v>44</v>
      </c>
      <c r="C92" s="50"/>
      <c r="D92" s="32" t="s">
        <v>41</v>
      </c>
      <c r="E92" s="12">
        <v>194</v>
      </c>
      <c r="F92" s="13">
        <v>1</v>
      </c>
      <c r="G92" s="47">
        <f t="shared" si="4"/>
        <v>194</v>
      </c>
      <c r="H92" s="48"/>
      <c r="I92" t="s">
        <v>42</v>
      </c>
    </row>
    <row r="93" spans="2:10" ht="18.75">
      <c r="B93" s="49" t="s">
        <v>45</v>
      </c>
      <c r="C93" s="50"/>
      <c r="D93" s="32" t="s">
        <v>41</v>
      </c>
      <c r="E93" s="12">
        <v>449</v>
      </c>
      <c r="F93" s="13">
        <v>1</v>
      </c>
      <c r="G93" s="47">
        <f t="shared" si="4"/>
        <v>449</v>
      </c>
      <c r="H93" s="48"/>
      <c r="I93" t="s">
        <v>42</v>
      </c>
    </row>
    <row r="94" spans="2:10" ht="21">
      <c r="B94" s="49" t="s">
        <v>46</v>
      </c>
      <c r="C94" s="50"/>
      <c r="D94" s="32" t="s">
        <v>41</v>
      </c>
      <c r="E94" s="12">
        <v>525</v>
      </c>
      <c r="F94" s="13">
        <v>1</v>
      </c>
      <c r="G94" s="47">
        <f t="shared" si="4"/>
        <v>525</v>
      </c>
      <c r="H94" s="48"/>
      <c r="I94" t="s">
        <v>42</v>
      </c>
      <c r="J94" s="2"/>
    </row>
    <row r="95" spans="2:10" ht="20.25" customHeight="1">
      <c r="B95" s="49" t="s">
        <v>47</v>
      </c>
      <c r="C95" s="50"/>
      <c r="D95" s="32" t="s">
        <v>41</v>
      </c>
      <c r="E95" s="12">
        <v>530</v>
      </c>
      <c r="F95" s="14">
        <v>1</v>
      </c>
      <c r="G95" s="47">
        <f t="shared" si="4"/>
        <v>530</v>
      </c>
      <c r="H95" s="48"/>
      <c r="I95" t="s">
        <v>42</v>
      </c>
    </row>
    <row r="96" spans="2:10" ht="21.75" thickBot="1">
      <c r="B96" s="51" t="s">
        <v>48</v>
      </c>
      <c r="C96" s="52"/>
      <c r="D96" s="52"/>
      <c r="E96" s="52"/>
      <c r="F96" s="53"/>
      <c r="G96" s="45">
        <f>SUM(G86:H95)</f>
        <v>2115.0000000000005</v>
      </c>
      <c r="H96" s="46"/>
      <c r="I96" t="s">
        <v>42</v>
      </c>
    </row>
    <row r="97" spans="2:10" ht="16.5" thickBot="1">
      <c r="B97" s="7"/>
      <c r="C97" s="1"/>
      <c r="D97" s="1"/>
      <c r="E97" s="1"/>
      <c r="F97" s="6"/>
      <c r="G97" s="3"/>
      <c r="H97" s="3"/>
    </row>
    <row r="98" spans="2:10" ht="24" thickBot="1">
      <c r="B98" s="105" t="s">
        <v>49</v>
      </c>
      <c r="C98" s="106"/>
      <c r="D98" s="106"/>
      <c r="E98" s="106"/>
      <c r="F98" s="106"/>
      <c r="G98" s="106"/>
      <c r="H98" s="107"/>
    </row>
    <row r="99" spans="2:10" ht="56.25">
      <c r="B99" s="54" t="s">
        <v>22</v>
      </c>
      <c r="C99" s="55"/>
      <c r="D99" s="41" t="s">
        <v>23</v>
      </c>
      <c r="E99" s="31" t="s">
        <v>24</v>
      </c>
      <c r="F99" s="31" t="s">
        <v>25</v>
      </c>
      <c r="G99" s="56" t="s">
        <v>26</v>
      </c>
      <c r="H99" s="57"/>
    </row>
    <row r="100" spans="2:10" ht="18.75">
      <c r="B100" s="49"/>
      <c r="C100" s="50"/>
      <c r="D100" s="32"/>
      <c r="E100" s="12"/>
      <c r="F100" s="13"/>
      <c r="G100" s="47">
        <f t="shared" ref="G100:G109" si="5">E100*F100</f>
        <v>0</v>
      </c>
      <c r="H100" s="48"/>
    </row>
    <row r="101" spans="2:10" ht="18.75">
      <c r="B101" s="49"/>
      <c r="C101" s="50"/>
      <c r="D101" s="32"/>
      <c r="E101" s="12"/>
      <c r="F101" s="13"/>
      <c r="G101" s="47">
        <f t="shared" si="5"/>
        <v>0</v>
      </c>
      <c r="H101" s="48"/>
    </row>
    <row r="102" spans="2:10" ht="18.75">
      <c r="B102" s="49"/>
      <c r="C102" s="50"/>
      <c r="D102" s="32"/>
      <c r="E102" s="12"/>
      <c r="F102" s="13"/>
      <c r="G102" s="47">
        <f t="shared" si="5"/>
        <v>0</v>
      </c>
      <c r="H102" s="48"/>
    </row>
    <row r="103" spans="2:10" ht="18.75">
      <c r="B103" s="49"/>
      <c r="C103" s="50"/>
      <c r="D103" s="32"/>
      <c r="E103" s="12"/>
      <c r="F103" s="13"/>
      <c r="G103" s="47">
        <f t="shared" si="5"/>
        <v>0</v>
      </c>
      <c r="H103" s="48"/>
    </row>
    <row r="104" spans="2:10" ht="18.75">
      <c r="B104" s="49"/>
      <c r="C104" s="50"/>
      <c r="D104" s="32"/>
      <c r="E104" s="12"/>
      <c r="F104" s="13"/>
      <c r="G104" s="47">
        <f t="shared" si="5"/>
        <v>0</v>
      </c>
      <c r="H104" s="48"/>
    </row>
    <row r="105" spans="2:10" ht="18.75">
      <c r="B105" s="49"/>
      <c r="C105" s="50"/>
      <c r="D105" s="32"/>
      <c r="E105" s="12"/>
      <c r="F105" s="13"/>
      <c r="G105" s="47">
        <f t="shared" si="5"/>
        <v>0</v>
      </c>
      <c r="H105" s="48"/>
    </row>
    <row r="106" spans="2:10" ht="16.5" customHeight="1">
      <c r="B106" s="49"/>
      <c r="C106" s="50"/>
      <c r="D106" s="32"/>
      <c r="E106" s="12"/>
      <c r="F106" s="13"/>
      <c r="G106" s="47">
        <f t="shared" si="5"/>
        <v>0</v>
      </c>
      <c r="H106" s="48"/>
    </row>
    <row r="107" spans="2:10" ht="18.75">
      <c r="B107" s="49"/>
      <c r="C107" s="50"/>
      <c r="D107" s="32"/>
      <c r="E107" s="12"/>
      <c r="F107" s="13"/>
      <c r="G107" s="47">
        <f t="shared" si="5"/>
        <v>0</v>
      </c>
      <c r="H107" s="48"/>
    </row>
    <row r="108" spans="2:10" ht="21">
      <c r="B108" s="49"/>
      <c r="C108" s="50"/>
      <c r="D108" s="32"/>
      <c r="E108" s="12"/>
      <c r="F108" s="13"/>
      <c r="G108" s="47">
        <f t="shared" si="5"/>
        <v>0</v>
      </c>
      <c r="H108" s="48"/>
      <c r="I108" s="2"/>
      <c r="J108" s="2"/>
    </row>
    <row r="109" spans="2:10" ht="19.5" customHeight="1">
      <c r="B109" s="49"/>
      <c r="C109" s="50"/>
      <c r="D109" s="32"/>
      <c r="E109" s="12"/>
      <c r="F109" s="14"/>
      <c r="G109" s="47">
        <f t="shared" si="5"/>
        <v>0</v>
      </c>
      <c r="H109" s="48"/>
    </row>
    <row r="110" spans="2:10" ht="21.75" thickBot="1">
      <c r="B110" s="51" t="s">
        <v>50</v>
      </c>
      <c r="C110" s="52"/>
      <c r="D110" s="52"/>
      <c r="E110" s="52"/>
      <c r="F110" s="53"/>
      <c r="G110" s="45">
        <f>SUM(G100:H109)</f>
        <v>0</v>
      </c>
      <c r="H110" s="46"/>
    </row>
    <row r="111" spans="2:10" ht="21.75" thickBot="1">
      <c r="B111" s="8"/>
      <c r="C111" s="9"/>
      <c r="D111" s="9"/>
      <c r="E111" s="10"/>
      <c r="F111" s="11" t="s">
        <v>51</v>
      </c>
      <c r="G111" s="114">
        <f>SUM(G110,G96,G82,G68,G54)</f>
        <v>2115.0000000000005</v>
      </c>
      <c r="H111" s="115"/>
    </row>
    <row r="118" ht="35.25" customHeight="1"/>
    <row r="119" ht="79.5" customHeight="1"/>
    <row r="121" ht="16.5" customHeight="1"/>
    <row r="122" ht="60" customHeight="1"/>
    <row r="127" ht="33" customHeight="1"/>
    <row r="128" ht="61.5" customHeight="1"/>
    <row r="130" ht="16.5" customHeight="1"/>
    <row r="131" ht="57" customHeight="1"/>
    <row r="132" ht="15.75" customHeight="1"/>
    <row r="133" ht="30" customHeight="1"/>
    <row r="134" ht="7.5" customHeight="1"/>
    <row r="137" ht="14.25" customHeight="1"/>
    <row r="138" ht="6.75" customHeight="1"/>
    <row r="139" ht="36.75" customHeight="1"/>
    <row r="141" ht="16.5" customHeight="1"/>
    <row r="142" ht="57" customHeight="1"/>
    <row r="144" ht="54.75" customHeight="1"/>
    <row r="146" ht="16.5" customHeight="1"/>
    <row r="147" ht="110.25" customHeight="1"/>
    <row r="149" ht="16.5" customHeight="1"/>
    <row r="150" ht="99" customHeight="1"/>
  </sheetData>
  <mergeCells count="179">
    <mergeCell ref="G111:H111"/>
    <mergeCell ref="B44:C44"/>
    <mergeCell ref="B45:C45"/>
    <mergeCell ref="B46:C46"/>
    <mergeCell ref="B47:C47"/>
    <mergeCell ref="B48:C48"/>
    <mergeCell ref="B49:C49"/>
    <mergeCell ref="B52:C52"/>
    <mergeCell ref="B59:C59"/>
    <mergeCell ref="B60:C60"/>
    <mergeCell ref="B61:C61"/>
    <mergeCell ref="B73:C73"/>
    <mergeCell ref="B74:C74"/>
    <mergeCell ref="B75:C75"/>
    <mergeCell ref="B87:C87"/>
    <mergeCell ref="B98:H98"/>
    <mergeCell ref="B84:H84"/>
    <mergeCell ref="B88:C88"/>
    <mergeCell ref="B89:C89"/>
    <mergeCell ref="B70:H70"/>
    <mergeCell ref="B54:F54"/>
    <mergeCell ref="B68:F68"/>
    <mergeCell ref="B82:F82"/>
    <mergeCell ref="B93:C93"/>
    <mergeCell ref="B40:H40"/>
    <mergeCell ref="B41:H41"/>
    <mergeCell ref="B42:H42"/>
    <mergeCell ref="B56:H56"/>
    <mergeCell ref="B26:H26"/>
    <mergeCell ref="B28:D28"/>
    <mergeCell ref="B27:D27"/>
    <mergeCell ref="E27:F27"/>
    <mergeCell ref="G27:H27"/>
    <mergeCell ref="E33:F33"/>
    <mergeCell ref="G33:H33"/>
    <mergeCell ref="B31:D31"/>
    <mergeCell ref="B32:D32"/>
    <mergeCell ref="B33:D33"/>
    <mergeCell ref="B34:D34"/>
    <mergeCell ref="E34:F34"/>
    <mergeCell ref="G34:H34"/>
    <mergeCell ref="E31:F31"/>
    <mergeCell ref="G31:H31"/>
    <mergeCell ref="E32:F32"/>
    <mergeCell ref="G32:H32"/>
    <mergeCell ref="B35:D35"/>
    <mergeCell ref="E37:F37"/>
    <mergeCell ref="E38:F38"/>
    <mergeCell ref="C2:H2"/>
    <mergeCell ref="E29:F29"/>
    <mergeCell ref="G29:H29"/>
    <mergeCell ref="B4:H10"/>
    <mergeCell ref="B12:H12"/>
    <mergeCell ref="B25:H25"/>
    <mergeCell ref="E30:F30"/>
    <mergeCell ref="G30:H30"/>
    <mergeCell ref="E28:F28"/>
    <mergeCell ref="G28:H28"/>
    <mergeCell ref="B29:D29"/>
    <mergeCell ref="B30:D30"/>
    <mergeCell ref="C14:D14"/>
    <mergeCell ref="E14:G15"/>
    <mergeCell ref="C17:D17"/>
    <mergeCell ref="C21:D21"/>
    <mergeCell ref="C18:D18"/>
    <mergeCell ref="C19:D19"/>
    <mergeCell ref="C20:D20"/>
    <mergeCell ref="C16:D16"/>
    <mergeCell ref="F16:G16"/>
    <mergeCell ref="F18:H18"/>
    <mergeCell ref="G38:H38"/>
    <mergeCell ref="E35:F35"/>
    <mergeCell ref="G35:H35"/>
    <mergeCell ref="E36:F36"/>
    <mergeCell ref="G36:H36"/>
    <mergeCell ref="B36:D36"/>
    <mergeCell ref="B37:D37"/>
    <mergeCell ref="B38:D38"/>
    <mergeCell ref="G37:H37"/>
    <mergeCell ref="G43:H43"/>
    <mergeCell ref="G44:H44"/>
    <mergeCell ref="G82:H82"/>
    <mergeCell ref="B77:C77"/>
    <mergeCell ref="G72:H72"/>
    <mergeCell ref="B78:C78"/>
    <mergeCell ref="G73:H73"/>
    <mergeCell ref="B79:C79"/>
    <mergeCell ref="G74:H74"/>
    <mergeCell ref="G54:H54"/>
    <mergeCell ref="B76:C76"/>
    <mergeCell ref="G71:H71"/>
    <mergeCell ref="B65:C65"/>
    <mergeCell ref="G60:H60"/>
    <mergeCell ref="B66:C66"/>
    <mergeCell ref="G61:H61"/>
    <mergeCell ref="B67:C67"/>
    <mergeCell ref="G62:H62"/>
    <mergeCell ref="G63:H63"/>
    <mergeCell ref="G64:H64"/>
    <mergeCell ref="G65:H65"/>
    <mergeCell ref="G48:H48"/>
    <mergeCell ref="B43:C43"/>
    <mergeCell ref="G75:H75"/>
    <mergeCell ref="G88:H88"/>
    <mergeCell ref="B94:C94"/>
    <mergeCell ref="G89:H89"/>
    <mergeCell ref="B90:C90"/>
    <mergeCell ref="B91:C91"/>
    <mergeCell ref="G93:H93"/>
    <mergeCell ref="G94:H94"/>
    <mergeCell ref="B101:C101"/>
    <mergeCell ref="B96:F96"/>
    <mergeCell ref="B81:C81"/>
    <mergeCell ref="G76:H76"/>
    <mergeCell ref="B95:C95"/>
    <mergeCell ref="G90:H90"/>
    <mergeCell ref="G91:H91"/>
    <mergeCell ref="G92:H92"/>
    <mergeCell ref="B99:C99"/>
    <mergeCell ref="B100:C100"/>
    <mergeCell ref="G95:H95"/>
    <mergeCell ref="G96:H96"/>
    <mergeCell ref="G85:H85"/>
    <mergeCell ref="G86:H86"/>
    <mergeCell ref="G77:H77"/>
    <mergeCell ref="G100:H100"/>
    <mergeCell ref="B85:C85"/>
    <mergeCell ref="B86:C86"/>
    <mergeCell ref="G81:H81"/>
    <mergeCell ref="G78:H78"/>
    <mergeCell ref="G79:H79"/>
    <mergeCell ref="G80:H80"/>
    <mergeCell ref="B80:C80"/>
    <mergeCell ref="G99:H99"/>
    <mergeCell ref="B92:C92"/>
    <mergeCell ref="G87:H87"/>
    <mergeCell ref="G49:H49"/>
    <mergeCell ref="G50:H50"/>
    <mergeCell ref="B50:C50"/>
    <mergeCell ref="G45:H45"/>
    <mergeCell ref="B51:C51"/>
    <mergeCell ref="B71:C71"/>
    <mergeCell ref="G66:H66"/>
    <mergeCell ref="B72:C72"/>
    <mergeCell ref="G67:H67"/>
    <mergeCell ref="G68:H68"/>
    <mergeCell ref="B62:C62"/>
    <mergeCell ref="G57:H57"/>
    <mergeCell ref="B63:C63"/>
    <mergeCell ref="G58:H58"/>
    <mergeCell ref="B64:C64"/>
    <mergeCell ref="G59:H59"/>
    <mergeCell ref="G51:H51"/>
    <mergeCell ref="B57:C57"/>
    <mergeCell ref="G52:H52"/>
    <mergeCell ref="B58:C58"/>
    <mergeCell ref="G53:H53"/>
    <mergeCell ref="B53:C53"/>
    <mergeCell ref="G46:H46"/>
    <mergeCell ref="G47:H47"/>
    <mergeCell ref="G110:H110"/>
    <mergeCell ref="G106:H106"/>
    <mergeCell ref="G107:H107"/>
    <mergeCell ref="G108:H108"/>
    <mergeCell ref="G109:H109"/>
    <mergeCell ref="B106:C106"/>
    <mergeCell ref="G101:H101"/>
    <mergeCell ref="B107:C107"/>
    <mergeCell ref="G102:H102"/>
    <mergeCell ref="B108:C108"/>
    <mergeCell ref="G103:H103"/>
    <mergeCell ref="B109:C109"/>
    <mergeCell ref="G104:H104"/>
    <mergeCell ref="G105:H105"/>
    <mergeCell ref="B105:C105"/>
    <mergeCell ref="B104:C104"/>
    <mergeCell ref="B102:C102"/>
    <mergeCell ref="B103:C103"/>
    <mergeCell ref="B110:F110"/>
  </mergeCells>
  <pageMargins left="0.2" right="0.2" top="0.25" bottom="0.25" header="0.3" footer="0.3"/>
  <pageSetup scale="84" fitToHeight="0" orientation="portrait" r:id="rId1"/>
  <headerFooter>
    <oddFooter>Page &amp;P of &amp;N</oddFooter>
  </headerFooter>
  <rowBreaks count="4" manualBreakCount="4">
    <brk id="22" max="16383" man="1"/>
    <brk id="39" max="16383" man="1"/>
    <brk id="69" max="16383" man="1"/>
    <brk id="9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96B8C0-D6B3-47A7-BB6E-968A1B4FB7D0}"/>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2024-10-25T20:00:03Z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