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C:\Users\sblak\Downloads\"/>
    </mc:Choice>
  </mc:AlternateContent>
  <xr:revisionPtr revIDLastSave="0" documentId="8_{9BA53081-F808-47EC-AA6C-198A80C62053}" xr6:coauthVersionLast="47" xr6:coauthVersionMax="47" xr10:uidLastSave="{00000000-0000-0000-0000-000000000000}"/>
  <bookViews>
    <workbookView xWindow="-108" yWindow="-108" windowWidth="23256" windowHeight="12456" xr2:uid="{00000000-000D-0000-FFFF-FFFF00000000}"/>
  </bookViews>
  <sheets>
    <sheet name="Semester Project Report" sheetId="1" r:id="rId1"/>
  </sheets>
  <definedNames>
    <definedName name="_xlnm.Print_Area" localSheetId="0">'Semester Project Report'!$B$1:$H$130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4" i="1" l="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G128" i="1"/>
  <c r="G127" i="1"/>
  <c r="G126" i="1"/>
  <c r="G125" i="1"/>
  <c r="G124" i="1"/>
  <c r="G123" i="1"/>
  <c r="G122" i="1"/>
  <c r="G121" i="1"/>
  <c r="G120" i="1"/>
  <c r="G119" i="1"/>
  <c r="G114" i="1"/>
  <c r="G113" i="1"/>
  <c r="G112" i="1"/>
  <c r="G111" i="1"/>
  <c r="G110" i="1"/>
  <c r="G109" i="1"/>
  <c r="G108" i="1"/>
  <c r="G107" i="1"/>
  <c r="G106" i="1"/>
  <c r="G105" i="1"/>
  <c r="G91" i="1"/>
  <c r="G92" i="1"/>
  <c r="G93" i="1"/>
  <c r="G94" i="1"/>
  <c r="G95" i="1"/>
  <c r="G96" i="1"/>
  <c r="G97" i="1"/>
  <c r="G98" i="1"/>
  <c r="G99" i="1"/>
  <c r="G100" i="1"/>
  <c r="G86" i="1"/>
  <c r="G85" i="1"/>
  <c r="G84" i="1"/>
  <c r="G83" i="1"/>
  <c r="G82" i="1"/>
  <c r="G81" i="1"/>
  <c r="G80" i="1"/>
  <c r="G79" i="1"/>
  <c r="G78" i="1"/>
  <c r="G77" i="1"/>
  <c r="G87" i="1" l="1"/>
  <c r="G129" i="1" l="1"/>
  <c r="G115" i="1"/>
  <c r="G101" i="1"/>
  <c r="G130" i="1" l="1"/>
  <c r="E18" i="1" s="1"/>
</calcChain>
</file>

<file path=xl/sharedStrings.xml><?xml version="1.0" encoding="utf-8"?>
<sst xmlns="http://schemas.openxmlformats.org/spreadsheetml/2006/main" count="81" uniqueCount="74">
  <si>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</si>
  <si>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</si>
  <si>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</si>
  <si>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</si>
  <si>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Ghost Electric Motorcycle</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</si>
  <si>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</si>
  <si>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</si>
  <si>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</si>
  <si>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</si>
  <si>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</si>
  <si>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</si>
  <si>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</si>
  <si>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</si>
  <si>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</si>
  <si>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</si>
  <si>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</si>
  <si>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</si>
  <si>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</si>
  <si>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</si>
  <si>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</si>
  <si>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Get shop space to work on motorcycle</t>
  </si>
  <si>
    <t>Receive funding to start buying parts</t>
  </si>
  <si>
    <t xml:space="preserve">Get financial and educational sponsors </t>
  </si>
  <si>
    <t>Get consistent engineers</t>
  </si>
  <si>
    <t>Secure meeting space for logistical meetings</t>
  </si>
  <si>
    <t xml:space="preserve">Dedicated executive board </t>
  </si>
  <si>
    <t>Set goals for the coming semester</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</si>
  <si>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</si>
  <si>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</si>
  <si>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</si>
  <si>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</si>
  <si>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Cost per Unit</t>
  </si>
  <si>
    <t>Quantity</t>
  </si>
  <si>
    <t>Total Cost</t>
  </si>
  <si>
    <t>Assorted heat shrink</t>
  </si>
  <si>
    <t>Samsung 50S 21700 5000mAh 25A Battery Cells</t>
  </si>
  <si>
    <t>5 piece assorted pliers set</t>
  </si>
  <si>
    <t>MOTO-D "RACE" STANDS (FRONT + REAR) - Tire Stand</t>
  </si>
  <si>
    <t>144-Position Flex-Head Ratcheting Combination Wrench Set SAE and METRIC</t>
  </si>
  <si>
    <t>Milwaukee® M18 FUEL™ Hammer Drill and Impact Driver Combo Set</t>
  </si>
  <si>
    <t>Milwaukee® Packout™ Storage System - 6-Piece Kit</t>
  </si>
  <si>
    <t>Digital Caliper</t>
  </si>
  <si>
    <t>LCD Screen Micrometer</t>
  </si>
  <si>
    <t>Hammer drill and impact driver combo set battery</t>
  </si>
  <si>
    <t>hack saw kit including replacement blades</t>
  </si>
  <si>
    <t>15 in. Fatmax Stanley Hand Saw</t>
  </si>
  <si>
    <t>6 pc. screwdrivers with multiple tips</t>
  </si>
  <si>
    <t>Bondhus Metric and Standard Allen Wrench Set</t>
  </si>
  <si>
    <t>DeWalt 204 Piece Tools Set</t>
  </si>
  <si>
    <t>Utility Knives + extra blades</t>
  </si>
  <si>
    <t>Eastwood 4 pc. Metal File Set</t>
  </si>
  <si>
    <t>50 sheets of various grits</t>
  </si>
  <si>
    <t>Nut and bolt thread checker metric and standard</t>
  </si>
  <si>
    <t>Ratcheting crimping tool 10-22 AWG</t>
  </si>
  <si>
    <t>Box of 200 rags</t>
  </si>
  <si>
    <t>3 Piece Adjustable Wrench Set</t>
  </si>
  <si>
    <t>Countersink and Deburring Tool</t>
  </si>
  <si>
    <t>12 Rolls of Duct tape</t>
  </si>
  <si>
    <t>Hot glue gun with extra sticks</t>
  </si>
  <si>
    <t>5 pack Electrical tape</t>
  </si>
  <si>
    <t>Pack of 12 Safety Glasses</t>
  </si>
  <si>
    <t>Pack of 4 Safety Glasses OTG</t>
  </si>
  <si>
    <t>Pack of 4 Ratchet Straps Set</t>
  </si>
  <si>
    <t>Equipment &amp; Construction Costs Subtotal</t>
  </si>
  <si>
    <t>Publicity &amp; Communication</t>
  </si>
  <si>
    <t>Total Spent</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</si>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</sst>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3">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sz val="14"/>
      <color theme="1"/>
      <name val="Georgia"/>
      <family val="1"/>
    </font>
    <font>
      <b/>
      <sz val="14"/>
      <color theme="1"/>
      <name val="Georgia"/>
      <family val="1"/>
    </font>
    <font>
      <sz val="14"/>
      <color theme="1"/>
      <name val="Calibri"/>
      <family val="2"/>
      <scheme val="minor"/>
    </font>
    <font>
      <b/>
      <sz val="14"/>
      <color theme="1"/>
      <name val="Calibri"/>
      <family val="2"/>
      <scheme val="minor"/>
    </font>
    <font>
      <b/>
      <sz val="11"/>
      <color rgb="FF000000"/>
      <name val="Aptos"/>
      <family val="2"/>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C000"/>
        <bgColor indexed="64"/>
      </patternFill>
    </fill>
  </fills>
  <borders count="4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135">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0" fillId="10" borderId="0" xfId="0" applyFill="1"/>
    <xf numFmtId="0" fontId="18" fillId="0" borderId="40" xfId="0" applyFont="1" applyBorder="1" applyAlignment="1">
      <alignment wrapText="1"/>
    </xf>
    <xf numFmtId="44" fontId="18" fillId="0" borderId="40" xfId="1" applyFont="1" applyBorder="1" applyAlignment="1">
      <alignment wrapText="1"/>
    </xf>
    <xf numFmtId="0" fontId="18" fillId="0" borderId="12" xfId="0" applyFont="1" applyBorder="1" applyAlignment="1">
      <alignment wrapText="1"/>
    </xf>
    <xf numFmtId="44" fontId="18" fillId="0" borderId="12" xfId="1" applyFont="1" applyBorder="1" applyAlignment="1">
      <alignment wrapText="1"/>
    </xf>
    <xf numFmtId="0" fontId="19" fillId="0" borderId="40" xfId="0" applyFont="1" applyBorder="1" applyAlignment="1">
      <alignment wrapText="1"/>
    </xf>
    <xf numFmtId="0" fontId="19" fillId="0" borderId="12" xfId="0" applyFont="1" applyBorder="1" applyAlignment="1">
      <alignment wrapText="1"/>
    </xf>
    <xf numFmtId="44" fontId="19" fillId="0" borderId="40" xfId="1" applyFont="1" applyBorder="1" applyAlignment="1">
      <alignment wrapText="1"/>
    </xf>
    <xf numFmtId="44" fontId="19" fillId="0" borderId="12" xfId="1" applyFont="1" applyBorder="1" applyAlignment="1">
      <alignment wrapText="1"/>
    </xf>
    <xf numFmtId="0" fontId="14" fillId="11" borderId="7" xfId="0" applyFont="1" applyFill="1" applyBorder="1" applyAlignment="1">
      <alignment horizontal="center" vertical="center"/>
    </xf>
    <xf numFmtId="14" fontId="11" fillId="3" borderId="29" xfId="0" applyNumberFormat="1" applyFont="1" applyFill="1" applyBorder="1" applyAlignment="1" applyProtection="1">
      <alignment vertical="center"/>
      <protection locked="0"/>
    </xf>
    <xf numFmtId="14" fontId="11" fillId="3" borderId="12" xfId="0" applyNumberFormat="1" applyFont="1" applyFill="1" applyBorder="1" applyAlignment="1" applyProtection="1">
      <alignment vertical="center"/>
      <protection locked="0"/>
    </xf>
    <xf numFmtId="14" fontId="20" fillId="0" borderId="0" xfId="0" applyNumberFormat="1" applyFont="1"/>
    <xf numFmtId="0" fontId="11" fillId="3" borderId="12" xfId="0" applyFont="1" applyFill="1" applyBorder="1" applyAlignment="1" applyProtection="1">
      <alignment vertical="center"/>
      <protection locked="0"/>
    </xf>
    <xf numFmtId="14" fontId="11" fillId="3" borderId="19" xfId="0" applyNumberFormat="1" applyFont="1" applyFill="1" applyBorder="1" applyAlignment="1" applyProtection="1">
      <alignment vertical="center"/>
      <protection locked="0"/>
    </xf>
    <xf numFmtId="0" fontId="11" fillId="3" borderId="19" xfId="0" applyFont="1" applyFill="1" applyBorder="1" applyAlignment="1" applyProtection="1">
      <alignment vertical="center"/>
      <protection locked="0"/>
    </xf>
    <xf numFmtId="0" fontId="11" fillId="3" borderId="23" xfId="0" applyFont="1" applyFill="1" applyBorder="1" applyAlignment="1" applyProtection="1">
      <alignment vertical="center"/>
      <protection locked="0"/>
    </xf>
    <xf numFmtId="0" fontId="11" fillId="3" borderId="24" xfId="0" applyFont="1" applyFill="1" applyBorder="1" applyAlignment="1" applyProtection="1">
      <alignment vertical="center"/>
      <protection locked="0"/>
    </xf>
    <xf numFmtId="9" fontId="5" fillId="3" borderId="30" xfId="2" applyFont="1" applyFill="1" applyBorder="1" applyAlignment="1" applyProtection="1">
      <alignment vertical="center"/>
      <protection locked="0"/>
    </xf>
    <xf numFmtId="9" fontId="5" fillId="3" borderId="19" xfId="2" applyFont="1" applyFill="1" applyBorder="1" applyAlignment="1" applyProtection="1">
      <alignment vertical="center"/>
      <protection locked="0"/>
    </xf>
    <xf numFmtId="44" fontId="22" fillId="0" borderId="0" xfId="1" applyFont="1"/>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14" xfId="0" applyFont="1" applyFill="1" applyBorder="1" applyAlignment="1">
      <alignment horizontal="right" vertical="center"/>
    </xf>
    <xf numFmtId="0" fontId="15" fillId="9" borderId="1" xfId="0" applyFont="1" applyFill="1" applyBorder="1" applyAlignment="1">
      <alignment horizontal="right" vertical="center"/>
    </xf>
    <xf numFmtId="14" fontId="4" fillId="3" borderId="8" xfId="0" applyNumberFormat="1" applyFont="1" applyFill="1" applyBorder="1" applyAlignment="1" applyProtection="1">
      <alignment horizontal="left" vertical="center" wrapText="1"/>
      <protection locked="0"/>
    </xf>
    <xf numFmtId="14" fontId="4" fillId="3" borderId="11" xfId="0" applyNumberFormat="1" applyFont="1" applyFill="1" applyBorder="1" applyAlignment="1" applyProtection="1">
      <alignment horizontal="left" vertical="center" wrapText="1"/>
      <protection locked="0"/>
    </xf>
    <xf numFmtId="14" fontId="4" fillId="3" borderId="15" xfId="0" applyNumberFormat="1" applyFont="1" applyFill="1" applyBorder="1" applyAlignment="1" applyProtection="1">
      <alignment horizontal="left" vertical="center" wrapText="1"/>
      <protection locked="0"/>
    </xf>
    <xf numFmtId="14" fontId="4" fillId="3" borderId="14" xfId="0" applyNumberFormat="1" applyFont="1" applyFill="1" applyBorder="1" applyAlignment="1" applyProtection="1">
      <alignment horizontal="left" vertical="center" wrapText="1"/>
      <protection locked="0"/>
    </xf>
    <xf numFmtId="14" fontId="4" fillId="3" borderId="1" xfId="0" applyNumberFormat="1" applyFont="1" applyFill="1" applyBorder="1" applyAlignment="1" applyProtection="1">
      <alignment horizontal="left" vertical="center" wrapText="1"/>
      <protection locked="0"/>
    </xf>
    <xf numFmtId="14" fontId="4"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8" xfId="0" applyNumberFormat="1" applyFont="1" applyFill="1" applyBorder="1" applyAlignment="1" applyProtection="1">
      <alignment horizontal="center" vertical="center" wrapText="1"/>
      <protection locked="0"/>
    </xf>
    <xf numFmtId="49" fontId="5" fillId="7" borderId="11"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49" fontId="5" fillId="7" borderId="3" xfId="0" applyNumberFormat="1" applyFont="1" applyFill="1" applyBorder="1" applyAlignment="1" applyProtection="1">
      <alignment horizontal="center" vertical="center" wrapText="1"/>
      <protection locked="0"/>
    </xf>
    <xf numFmtId="0" fontId="8" fillId="4" borderId="41"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34"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21" fillId="3" borderId="25" xfId="0" applyFont="1" applyFill="1" applyBorder="1" applyAlignment="1">
      <alignment horizontal="center" wrapText="1"/>
    </xf>
    <xf numFmtId="0" fontId="21" fillId="3" borderId="35" xfId="0" applyFont="1" applyFill="1" applyBorder="1" applyAlignment="1">
      <alignment horizontal="center" wrapText="1"/>
    </xf>
    <xf numFmtId="0" fontId="21" fillId="3" borderId="27" xfId="0" applyFont="1" applyFill="1" applyBorder="1" applyAlignment="1">
      <alignment horizontal="center" wrapText="1"/>
    </xf>
    <xf numFmtId="0" fontId="21" fillId="3" borderId="21" xfId="0" applyFont="1" applyFill="1" applyBorder="1" applyAlignment="1">
      <alignment horizontal="center" wrapText="1"/>
    </xf>
    <xf numFmtId="0" fontId="21" fillId="3" borderId="36" xfId="0" applyFont="1" applyFill="1" applyBorder="1" applyAlignment="1">
      <alignment horizontal="center" wrapText="1"/>
    </xf>
    <xf numFmtId="0" fontId="21" fillId="3" borderId="10" xfId="0" applyFont="1" applyFill="1" applyBorder="1" applyAlignment="1">
      <alignment horizontal="center" wrapText="1"/>
    </xf>
    <xf numFmtId="0" fontId="20" fillId="3" borderId="21" xfId="0" applyFont="1" applyFill="1" applyBorder="1" applyAlignment="1">
      <alignment horizontal="center" wrapText="1"/>
    </xf>
    <xf numFmtId="0" fontId="20" fillId="3" borderId="36" xfId="0" applyFont="1" applyFill="1" applyBorder="1" applyAlignment="1">
      <alignment horizontal="center" wrapText="1"/>
    </xf>
    <xf numFmtId="0" fontId="20" fillId="3" borderId="10" xfId="0" applyFont="1" applyFill="1" applyBorder="1" applyAlignment="1">
      <alignment horizontal="center" wrapText="1"/>
    </xf>
    <xf numFmtId="0" fontId="20" fillId="3" borderId="31" xfId="0" applyFont="1" applyFill="1" applyBorder="1" applyAlignment="1">
      <alignment horizontal="center" wrapText="1"/>
    </xf>
    <xf numFmtId="0" fontId="20" fillId="3" borderId="32" xfId="0" applyFont="1" applyFill="1" applyBorder="1" applyAlignment="1">
      <alignment horizontal="center" wrapText="1"/>
    </xf>
    <xf numFmtId="0" fontId="20" fillId="3" borderId="37"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37839</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4"/>
  <sheetViews>
    <sheetView tabSelected="1" topLeftCell="A123" zoomScale="85" zoomScaleNormal="85" workbookViewId="0">
      <selection activeCell="B34" sqref="B34:E34"/>
    </sheetView>
  </sheetViews>
  <sheetFormatPr defaultColWidth="8.85546875" defaultRowHeight="14.45"/>
  <cols>
    <col min="2" max="2" width="41.140625" bestFit="1" customWidth="1"/>
    <col min="3" max="3" width="15.7109375" bestFit="1" customWidth="1"/>
    <col min="4" max="4" width="10.7109375" customWidth="1"/>
    <col min="5" max="5" width="16.7109375" bestFit="1" customWidth="1"/>
    <col min="6" max="6" width="13.7109375" customWidth="1"/>
    <col min="7" max="7" width="18.7109375" customWidth="1"/>
    <col min="8" max="8" width="13.5703125" customWidth="1"/>
    <col min="9" max="9" width="9.140625"/>
  </cols>
  <sheetData>
    <row r="1" spans="2:8" ht="86.25" customHeight="1">
      <c r="C1" s="4"/>
      <c r="D1" s="4"/>
      <c r="E1" s="4"/>
      <c r="F1" s="4"/>
      <c r="G1" s="4"/>
      <c r="H1" s="4"/>
    </row>
    <row r="2" spans="2:8" ht="25.9">
      <c r="C2" s="93" t="s">
        <v>0</v>
      </c>
      <c r="D2" s="93"/>
      <c r="E2" s="93"/>
      <c r="F2" s="93"/>
      <c r="G2" s="93"/>
      <c r="H2" s="93"/>
    </row>
    <row r="3" spans="2:8" ht="10.5" customHeight="1" thickBot="1">
      <c r="C3" s="1"/>
      <c r="D3" s="1"/>
      <c r="E3" s="1"/>
      <c r="F3" s="1"/>
      <c r="G3" s="1"/>
      <c r="H3" s="1"/>
    </row>
    <row r="4" spans="2:8" ht="15.75" customHeight="1">
      <c r="B4" s="94" t="s">
        <v>1</v>
      </c>
      <c r="C4" s="95"/>
      <c r="D4" s="95"/>
      <c r="E4" s="95"/>
      <c r="F4" s="95"/>
      <c r="G4" s="95"/>
      <c r="H4" s="96"/>
    </row>
    <row r="5" spans="2:8" ht="15.75" customHeight="1">
      <c r="B5" s="97"/>
      <c r="C5" s="98"/>
      <c r="D5" s="98"/>
      <c r="E5" s="98"/>
      <c r="F5" s="98"/>
      <c r="G5" s="98"/>
      <c r="H5" s="99"/>
    </row>
    <row r="6" spans="2:8" ht="15.75" customHeight="1">
      <c r="B6" s="97"/>
      <c r="C6" s="98"/>
      <c r="D6" s="98"/>
      <c r="E6" s="98"/>
      <c r="F6" s="98"/>
      <c r="G6" s="98"/>
      <c r="H6" s="99"/>
    </row>
    <row r="7" spans="2:8" ht="15.75" customHeight="1">
      <c r="B7" s="97"/>
      <c r="C7" s="98"/>
      <c r="D7" s="98"/>
      <c r="E7" s="98"/>
      <c r="F7" s="98"/>
      <c r="G7" s="98"/>
      <c r="H7" s="99"/>
    </row>
    <row r="8" spans="2:8" ht="15.75" customHeight="1">
      <c r="B8" s="97"/>
      <c r="C8" s="98"/>
      <c r="D8" s="98"/>
      <c r="E8" s="98"/>
      <c r="F8" s="98"/>
      <c r="G8" s="98"/>
      <c r="H8" s="99"/>
    </row>
    <row r="9" spans="2:8" ht="15.75" customHeight="1">
      <c r="B9" s="97"/>
      <c r="C9" s="98"/>
      <c r="D9" s="98"/>
      <c r="E9" s="98"/>
      <c r="F9" s="98"/>
      <c r="G9" s="98"/>
      <c r="H9" s="99"/>
    </row>
    <row r="10" spans="2:8" ht="16.5" customHeight="1" thickBot="1">
      <c r="B10" s="100"/>
      <c r="C10" s="101"/>
      <c r="D10" s="101"/>
      <c r="E10" s="101"/>
      <c r="F10" s="101"/>
      <c r="G10" s="101"/>
      <c r="H10" s="102"/>
    </row>
    <row r="11" spans="2:8" ht="16.5" customHeight="1" thickBot="1">
      <c r="C11" s="5"/>
      <c r="D11" s="5"/>
      <c r="E11" s="5"/>
      <c r="F11" s="5"/>
      <c r="G11" s="5"/>
      <c r="H11" s="5"/>
    </row>
    <row r="12" spans="2:8" ht="26.45" thickBot="1">
      <c r="B12" s="103" t="s">
        <v>2</v>
      </c>
      <c r="C12" s="104"/>
      <c r="D12" s="104"/>
      <c r="E12" s="104"/>
      <c r="F12" s="104"/>
      <c r="G12" s="104"/>
      <c r="H12" s="105"/>
    </row>
    <row r="13" spans="2:8" ht="15.6" customHeight="1" thickBot="1">
      <c r="B13" s="10"/>
      <c r="C13" s="11"/>
      <c r="D13" s="11"/>
      <c r="E13" s="12"/>
      <c r="F13" s="12"/>
      <c r="G13" s="12"/>
      <c r="H13" s="27"/>
    </row>
    <row r="14" spans="2:8" ht="39" customHeight="1">
      <c r="B14" s="13"/>
      <c r="C14" s="116" t="s">
        <v>3</v>
      </c>
      <c r="D14" s="117"/>
      <c r="E14" s="68" t="s">
        <v>4</v>
      </c>
      <c r="F14" s="69"/>
      <c r="G14" s="70"/>
      <c r="H14" s="28"/>
    </row>
    <row r="15" spans="2:8" ht="35.450000000000003" customHeight="1" thickBot="1">
      <c r="B15" s="13"/>
      <c r="C15" s="116"/>
      <c r="D15" s="117"/>
      <c r="E15" s="71"/>
      <c r="F15" s="72"/>
      <c r="G15" s="73"/>
      <c r="H15" s="28"/>
    </row>
    <row r="16" spans="2:8" ht="73.900000000000006" customHeight="1" thickBot="1">
      <c r="B16" s="13"/>
      <c r="C16" s="116" t="s">
        <v>5</v>
      </c>
      <c r="D16" s="117"/>
      <c r="E16" s="9">
        <v>45401</v>
      </c>
      <c r="F16" s="118" t="s">
        <v>6</v>
      </c>
      <c r="G16" s="119"/>
      <c r="H16" s="18"/>
    </row>
    <row r="17" spans="2:8" ht="57" customHeight="1" thickBot="1">
      <c r="B17" s="13"/>
      <c r="C17" s="74" t="s">
        <v>7</v>
      </c>
      <c r="D17" s="75"/>
      <c r="E17" s="56">
        <v>9666.07</v>
      </c>
      <c r="F17" s="30"/>
      <c r="G17" s="31"/>
      <c r="H17" s="32"/>
    </row>
    <row r="18" spans="2:8" ht="34.5" customHeight="1" thickBot="1">
      <c r="B18" s="13"/>
      <c r="C18" s="74" t="s">
        <v>8</v>
      </c>
      <c r="D18" s="75"/>
      <c r="E18" s="29">
        <f>G130</f>
        <v>7252.8399999999974</v>
      </c>
      <c r="F18" s="79" t="s">
        <v>9</v>
      </c>
      <c r="G18" s="80"/>
      <c r="H18" s="81"/>
    </row>
    <row r="19" spans="2:8" ht="34.5" customHeight="1" thickBot="1">
      <c r="B19" s="13"/>
      <c r="C19" s="116" t="s">
        <v>10</v>
      </c>
      <c r="D19" s="117"/>
      <c r="E19" s="8"/>
      <c r="F19" s="79" t="s">
        <v>11</v>
      </c>
      <c r="G19" s="80"/>
      <c r="H19" s="81"/>
    </row>
    <row r="20" spans="2:8" ht="25.5" customHeight="1" thickBot="1">
      <c r="B20" s="13"/>
      <c r="C20" s="116" t="s">
        <v>12</v>
      </c>
      <c r="D20" s="117"/>
      <c r="E20" s="9">
        <v>45797</v>
      </c>
      <c r="F20" s="30"/>
      <c r="G20" s="31"/>
      <c r="H20" s="32"/>
    </row>
    <row r="21" spans="2:8" ht="30" customHeight="1" thickBot="1">
      <c r="B21" s="13"/>
      <c r="C21" s="74" t="s">
        <v>13</v>
      </c>
      <c r="D21" s="75"/>
      <c r="E21" s="9">
        <v>45645</v>
      </c>
      <c r="F21" s="30"/>
      <c r="G21" s="31"/>
      <c r="H21" s="32"/>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33"/>
      <c r="C25" s="34"/>
      <c r="D25" s="34"/>
      <c r="E25" s="35"/>
      <c r="F25" s="35"/>
      <c r="G25" s="35"/>
      <c r="H25" s="35"/>
    </row>
    <row r="26" spans="2:8" ht="26.45" thickBot="1">
      <c r="B26" s="103" t="s">
        <v>14</v>
      </c>
      <c r="C26" s="104"/>
      <c r="D26" s="104"/>
      <c r="E26" s="104"/>
      <c r="F26" s="104"/>
      <c r="G26" s="104"/>
      <c r="H26" s="105"/>
    </row>
    <row r="27" spans="2:8" ht="100.5" customHeight="1" thickBot="1">
      <c r="B27" s="110" t="s">
        <v>15</v>
      </c>
      <c r="C27" s="108"/>
      <c r="D27" s="108"/>
      <c r="E27" s="108"/>
      <c r="F27" s="108"/>
      <c r="G27" s="108"/>
      <c r="H27" s="109"/>
    </row>
    <row r="28" spans="2:8" ht="69.75" customHeight="1" thickBot="1">
      <c r="B28" s="120" t="s">
        <v>16</v>
      </c>
      <c r="C28" s="121"/>
      <c r="D28" s="121"/>
      <c r="E28" s="122"/>
      <c r="F28" s="25" t="s">
        <v>17</v>
      </c>
      <c r="G28" s="25" t="s">
        <v>18</v>
      </c>
      <c r="H28" s="26" t="s">
        <v>19</v>
      </c>
    </row>
    <row r="29" spans="2:8" ht="18.600000000000001" thickBot="1">
      <c r="B29" s="123" t="s">
        <v>20</v>
      </c>
      <c r="C29" s="124"/>
      <c r="D29" s="124"/>
      <c r="E29" s="125"/>
      <c r="F29" s="46">
        <v>45311</v>
      </c>
      <c r="G29" s="46">
        <v>45604</v>
      </c>
      <c r="H29" s="54">
        <v>1</v>
      </c>
    </row>
    <row r="30" spans="2:8" ht="16.5" customHeight="1" thickBot="1">
      <c r="B30" s="126" t="s">
        <v>21</v>
      </c>
      <c r="C30" s="127"/>
      <c r="D30" s="127"/>
      <c r="E30" s="128"/>
      <c r="F30" s="46">
        <v>45311</v>
      </c>
      <c r="G30" s="47">
        <v>45334</v>
      </c>
      <c r="H30" s="54">
        <v>1</v>
      </c>
    </row>
    <row r="31" spans="2:8" ht="18.600000000000001" thickBot="1">
      <c r="B31" s="126" t="s">
        <v>22</v>
      </c>
      <c r="C31" s="127"/>
      <c r="D31" s="127"/>
      <c r="E31" s="128"/>
      <c r="F31" s="46">
        <v>45311</v>
      </c>
      <c r="G31" s="48">
        <v>45334</v>
      </c>
      <c r="H31" s="54">
        <v>1</v>
      </c>
    </row>
    <row r="32" spans="2:8" ht="18.600000000000001" thickBot="1">
      <c r="B32" s="126" t="s">
        <v>23</v>
      </c>
      <c r="C32" s="127"/>
      <c r="D32" s="127"/>
      <c r="E32" s="128"/>
      <c r="F32" s="46">
        <v>45311</v>
      </c>
      <c r="G32" s="47">
        <v>45550</v>
      </c>
      <c r="H32" s="54">
        <v>1</v>
      </c>
    </row>
    <row r="33" spans="2:8" ht="16.5" customHeight="1" thickBot="1">
      <c r="B33" s="126" t="s">
        <v>24</v>
      </c>
      <c r="C33" s="127"/>
      <c r="D33" s="127"/>
      <c r="E33" s="128"/>
      <c r="F33" s="46">
        <v>45311</v>
      </c>
      <c r="G33" s="47">
        <v>45551</v>
      </c>
      <c r="H33" s="54">
        <v>1</v>
      </c>
    </row>
    <row r="34" spans="2:8" ht="18.600000000000001" thickBot="1">
      <c r="B34" s="126" t="s">
        <v>25</v>
      </c>
      <c r="C34" s="127"/>
      <c r="D34" s="127"/>
      <c r="E34" s="128"/>
      <c r="F34" s="46">
        <v>45311</v>
      </c>
      <c r="G34" s="47">
        <v>45321</v>
      </c>
      <c r="H34" s="54">
        <v>1</v>
      </c>
    </row>
    <row r="35" spans="2:8" ht="18">
      <c r="B35" s="126" t="s">
        <v>26</v>
      </c>
      <c r="C35" s="127"/>
      <c r="D35" s="127"/>
      <c r="E35" s="128"/>
      <c r="F35" s="46">
        <v>45311</v>
      </c>
      <c r="G35" s="47">
        <v>45677</v>
      </c>
      <c r="H35" s="55">
        <v>0.7</v>
      </c>
    </row>
    <row r="36" spans="2:8" ht="18">
      <c r="B36" s="129"/>
      <c r="C36" s="130"/>
      <c r="D36" s="130"/>
      <c r="E36" s="131"/>
      <c r="F36" s="49"/>
      <c r="G36" s="47"/>
      <c r="H36" s="50"/>
    </row>
    <row r="37" spans="2:8" ht="18">
      <c r="B37" s="129"/>
      <c r="C37" s="130"/>
      <c r="D37" s="130"/>
      <c r="E37" s="131"/>
      <c r="F37" s="49"/>
      <c r="G37" s="49"/>
      <c r="H37" s="51"/>
    </row>
    <row r="38" spans="2:8" ht="18">
      <c r="B38" s="129"/>
      <c r="C38" s="130"/>
      <c r="D38" s="130"/>
      <c r="E38" s="131"/>
      <c r="F38" s="49"/>
      <c r="G38" s="49"/>
      <c r="H38" s="51"/>
    </row>
    <row r="39" spans="2:8" ht="18.600000000000001" thickBot="1">
      <c r="B39" s="132"/>
      <c r="C39" s="133"/>
      <c r="D39" s="133"/>
      <c r="E39" s="134"/>
      <c r="F39" s="52"/>
      <c r="G39" s="52"/>
      <c r="H39" s="53"/>
    </row>
    <row r="40" spans="2:8" ht="18.600000000000001" thickBot="1">
      <c r="B40" s="23"/>
      <c r="C40" s="23"/>
      <c r="D40" s="24"/>
      <c r="E40" s="24"/>
      <c r="F40" s="24"/>
      <c r="G40" s="24"/>
      <c r="H40" s="24"/>
    </row>
    <row r="41" spans="2:8" ht="26.45" thickBot="1">
      <c r="B41" s="103" t="s">
        <v>27</v>
      </c>
      <c r="C41" s="104"/>
      <c r="D41" s="104"/>
      <c r="E41" s="104"/>
      <c r="F41" s="104"/>
      <c r="G41" s="104"/>
      <c r="H41" s="105"/>
    </row>
    <row r="42" spans="2:8" ht="85.5" customHeight="1" thickBot="1">
      <c r="B42" s="106" t="s">
        <v>28</v>
      </c>
      <c r="C42" s="107"/>
      <c r="D42" s="107"/>
      <c r="E42" s="107"/>
      <c r="F42" s="108"/>
      <c r="G42" s="108"/>
      <c r="H42" s="109"/>
    </row>
    <row r="43" spans="2:8" ht="24" thickBot="1">
      <c r="B43" s="111" t="s">
        <v>29</v>
      </c>
      <c r="C43" s="112"/>
      <c r="D43" s="112"/>
      <c r="E43" s="113"/>
      <c r="F43" s="36"/>
      <c r="G43" s="36"/>
      <c r="H43" s="36"/>
    </row>
    <row r="44" spans="2:8" ht="18.600000000000001" thickBot="1">
      <c r="B44" s="45" t="s">
        <v>30</v>
      </c>
      <c r="C44" s="45" t="s">
        <v>31</v>
      </c>
      <c r="D44" s="45" t="s">
        <v>32</v>
      </c>
      <c r="E44" s="45" t="s">
        <v>33</v>
      </c>
      <c r="F44" s="36"/>
      <c r="G44" s="36"/>
      <c r="H44" s="36"/>
    </row>
    <row r="45" spans="2:8" ht="36">
      <c r="B45" s="41" t="s">
        <v>34</v>
      </c>
      <c r="C45" s="38">
        <v>8</v>
      </c>
      <c r="D45" s="37">
        <v>1</v>
      </c>
      <c r="E45" s="43">
        <f>C45*D45</f>
        <v>8</v>
      </c>
      <c r="F45" s="36"/>
      <c r="G45" s="36"/>
      <c r="H45" s="36"/>
    </row>
    <row r="46" spans="2:8" ht="72">
      <c r="B46" s="42" t="s">
        <v>35</v>
      </c>
      <c r="C46" s="40">
        <v>4.6500000000000004</v>
      </c>
      <c r="D46" s="39">
        <v>800</v>
      </c>
      <c r="E46" s="44">
        <f t="shared" ref="E46:E73" si="0">C46*D46</f>
        <v>3720.0000000000005</v>
      </c>
      <c r="F46" s="36"/>
      <c r="G46" s="36"/>
      <c r="H46" s="36"/>
    </row>
    <row r="47" spans="2:8" ht="54">
      <c r="B47" s="42" t="s">
        <v>36</v>
      </c>
      <c r="C47" s="40">
        <v>42</v>
      </c>
      <c r="D47" s="39">
        <v>1</v>
      </c>
      <c r="E47" s="44">
        <f t="shared" si="0"/>
        <v>42</v>
      </c>
      <c r="F47" s="36"/>
      <c r="G47" s="36"/>
      <c r="H47" s="36"/>
    </row>
    <row r="48" spans="2:8" ht="108">
      <c r="B48" s="42" t="s">
        <v>37</v>
      </c>
      <c r="C48" s="40">
        <v>194</v>
      </c>
      <c r="D48" s="39">
        <v>1</v>
      </c>
      <c r="E48" s="44">
        <f t="shared" si="0"/>
        <v>194</v>
      </c>
      <c r="F48" s="36"/>
      <c r="G48" s="36"/>
      <c r="H48" s="36"/>
    </row>
    <row r="49" spans="2:9" ht="126">
      <c r="B49" s="42" t="s">
        <v>38</v>
      </c>
      <c r="C49" s="40">
        <v>449</v>
      </c>
      <c r="D49" s="39">
        <v>1</v>
      </c>
      <c r="E49" s="44">
        <f t="shared" si="0"/>
        <v>449</v>
      </c>
      <c r="F49" s="36"/>
      <c r="G49" s="36"/>
      <c r="H49" s="36"/>
    </row>
    <row r="50" spans="2:9" ht="108">
      <c r="B50" s="42" t="s">
        <v>39</v>
      </c>
      <c r="C50" s="40">
        <v>525</v>
      </c>
      <c r="D50" s="39">
        <v>1</v>
      </c>
      <c r="E50" s="44">
        <f t="shared" si="0"/>
        <v>525</v>
      </c>
      <c r="F50" s="36"/>
      <c r="G50" s="36"/>
      <c r="H50" s="36"/>
    </row>
    <row r="51" spans="2:9" ht="72">
      <c r="B51" s="42" t="s">
        <v>40</v>
      </c>
      <c r="C51" s="40">
        <v>530</v>
      </c>
      <c r="D51" s="39">
        <v>2</v>
      </c>
      <c r="E51" s="44">
        <f t="shared" si="0"/>
        <v>1060</v>
      </c>
      <c r="F51" s="36"/>
      <c r="G51" s="36"/>
      <c r="H51" s="36"/>
    </row>
    <row r="52" spans="2:9" ht="18">
      <c r="B52" s="42" t="s">
        <v>41</v>
      </c>
      <c r="C52" s="40">
        <v>25.99</v>
      </c>
      <c r="D52" s="39">
        <v>2</v>
      </c>
      <c r="E52" s="44">
        <f t="shared" si="0"/>
        <v>51.98</v>
      </c>
      <c r="F52" s="36"/>
      <c r="G52" s="36"/>
      <c r="H52" s="36"/>
    </row>
    <row r="53" spans="2:9" ht="36">
      <c r="B53" s="42" t="s">
        <v>42</v>
      </c>
      <c r="C53" s="40">
        <v>195</v>
      </c>
      <c r="D53" s="39">
        <v>1</v>
      </c>
      <c r="E53" s="44">
        <f t="shared" si="0"/>
        <v>195</v>
      </c>
      <c r="F53" s="36"/>
      <c r="G53" s="36"/>
      <c r="H53" s="36"/>
    </row>
    <row r="54" spans="2:9" ht="72">
      <c r="B54" s="42" t="s">
        <v>43</v>
      </c>
      <c r="C54" s="40">
        <v>195</v>
      </c>
      <c r="D54" s="39">
        <v>1</v>
      </c>
      <c r="E54" s="44">
        <f t="shared" si="0"/>
        <v>195</v>
      </c>
      <c r="F54" s="36"/>
      <c r="G54" s="36"/>
      <c r="H54" s="36"/>
    </row>
    <row r="55" spans="2:9" ht="72">
      <c r="B55" s="42" t="s">
        <v>44</v>
      </c>
      <c r="C55" s="40">
        <v>23.99</v>
      </c>
      <c r="D55" s="39">
        <v>1</v>
      </c>
      <c r="E55" s="44">
        <f t="shared" si="0"/>
        <v>23.99</v>
      </c>
      <c r="F55" s="36"/>
      <c r="G55" s="36"/>
      <c r="H55" s="36"/>
    </row>
    <row r="56" spans="2:9" ht="54.6">
      <c r="B56" s="42" t="s">
        <v>45</v>
      </c>
      <c r="C56" s="40">
        <v>20.21</v>
      </c>
      <c r="D56" s="39">
        <v>1</v>
      </c>
      <c r="E56" s="44">
        <f t="shared" si="0"/>
        <v>20.21</v>
      </c>
      <c r="F56" s="36"/>
      <c r="G56" s="36"/>
      <c r="H56" s="36"/>
      <c r="I56" s="2"/>
    </row>
    <row r="57" spans="2:9" ht="72">
      <c r="B57" s="42" t="s">
        <v>46</v>
      </c>
      <c r="C57" s="40">
        <v>28</v>
      </c>
      <c r="D57" s="39">
        <v>1</v>
      </c>
      <c r="E57" s="44">
        <f t="shared" si="0"/>
        <v>28</v>
      </c>
      <c r="F57" s="36"/>
      <c r="G57" s="36"/>
      <c r="H57" s="36"/>
    </row>
    <row r="58" spans="2:9" ht="72">
      <c r="B58" s="42" t="s">
        <v>47</v>
      </c>
      <c r="C58" s="40">
        <v>44.61</v>
      </c>
      <c r="D58" s="39">
        <v>1</v>
      </c>
      <c r="E58" s="44">
        <f t="shared" si="0"/>
        <v>44.61</v>
      </c>
      <c r="F58" s="36"/>
      <c r="G58" s="36"/>
      <c r="H58" s="36"/>
    </row>
    <row r="59" spans="2:9" ht="36">
      <c r="B59" s="42" t="s">
        <v>48</v>
      </c>
      <c r="C59" s="40">
        <v>290</v>
      </c>
      <c r="D59" s="39">
        <v>1</v>
      </c>
      <c r="E59" s="44">
        <f t="shared" si="0"/>
        <v>290</v>
      </c>
      <c r="F59" s="36"/>
      <c r="G59" s="36"/>
      <c r="H59" s="36"/>
    </row>
    <row r="60" spans="2:9" ht="36">
      <c r="B60" s="42" t="s">
        <v>49</v>
      </c>
      <c r="C60" s="40">
        <v>27.97</v>
      </c>
      <c r="D60" s="39">
        <v>1</v>
      </c>
      <c r="E60" s="44">
        <f t="shared" si="0"/>
        <v>27.97</v>
      </c>
      <c r="F60" s="36"/>
      <c r="G60" s="36"/>
      <c r="H60" s="36"/>
    </row>
    <row r="61" spans="2:9" ht="36">
      <c r="B61" s="42" t="s">
        <v>50</v>
      </c>
      <c r="C61" s="40">
        <v>16.97</v>
      </c>
      <c r="D61" s="39">
        <v>1</v>
      </c>
      <c r="E61" s="44">
        <f t="shared" si="0"/>
        <v>16.97</v>
      </c>
      <c r="F61" s="36"/>
      <c r="G61" s="36"/>
      <c r="H61" s="36"/>
    </row>
    <row r="62" spans="2:9" ht="36">
      <c r="B62" s="42" t="s">
        <v>51</v>
      </c>
      <c r="C62" s="40">
        <v>27.17</v>
      </c>
      <c r="D62" s="39">
        <v>1</v>
      </c>
      <c r="E62" s="44">
        <f t="shared" si="0"/>
        <v>27.17</v>
      </c>
      <c r="F62" s="36"/>
      <c r="G62" s="36"/>
      <c r="H62" s="36"/>
    </row>
    <row r="63" spans="2:9" ht="72">
      <c r="B63" s="42" t="s">
        <v>52</v>
      </c>
      <c r="C63" s="40">
        <v>16.98</v>
      </c>
      <c r="D63" s="39">
        <v>1</v>
      </c>
      <c r="E63" s="44">
        <f t="shared" si="0"/>
        <v>16.98</v>
      </c>
      <c r="F63" s="36"/>
      <c r="G63" s="36"/>
      <c r="H63" s="36"/>
    </row>
    <row r="64" spans="2:9" ht="54">
      <c r="B64" s="42" t="s">
        <v>53</v>
      </c>
      <c r="C64" s="40">
        <v>29.98</v>
      </c>
      <c r="D64" s="39">
        <v>1</v>
      </c>
      <c r="E64" s="44">
        <f t="shared" si="0"/>
        <v>29.98</v>
      </c>
      <c r="F64" s="36"/>
      <c r="G64" s="36"/>
      <c r="H64" s="36"/>
    </row>
    <row r="65" spans="2:9" ht="18">
      <c r="B65" s="42" t="s">
        <v>54</v>
      </c>
      <c r="C65" s="40">
        <v>35.94</v>
      </c>
      <c r="D65" s="39">
        <v>1</v>
      </c>
      <c r="E65" s="44">
        <f t="shared" si="0"/>
        <v>35.94</v>
      </c>
      <c r="F65" s="36"/>
      <c r="G65" s="36"/>
      <c r="H65" s="36"/>
    </row>
    <row r="66" spans="2:9" ht="54">
      <c r="B66" s="42" t="s">
        <v>55</v>
      </c>
      <c r="C66" s="40">
        <v>36.43</v>
      </c>
      <c r="D66" s="39">
        <v>1</v>
      </c>
      <c r="E66" s="44">
        <f t="shared" si="0"/>
        <v>36.43</v>
      </c>
      <c r="F66" s="36"/>
      <c r="G66" s="36"/>
      <c r="H66" s="36"/>
    </row>
    <row r="67" spans="2:9" ht="54">
      <c r="B67" s="42" t="s">
        <v>56</v>
      </c>
      <c r="C67" s="40">
        <v>25.73</v>
      </c>
      <c r="D67" s="39">
        <v>1</v>
      </c>
      <c r="E67" s="44">
        <f t="shared" si="0"/>
        <v>25.73</v>
      </c>
      <c r="F67" s="36"/>
      <c r="G67" s="36"/>
      <c r="H67" s="36"/>
    </row>
    <row r="68" spans="2:9" ht="16.5" customHeight="1">
      <c r="B68" s="42" t="s">
        <v>57</v>
      </c>
      <c r="C68" s="40">
        <v>55.48</v>
      </c>
      <c r="D68" s="39">
        <v>1</v>
      </c>
      <c r="E68" s="44">
        <f t="shared" si="0"/>
        <v>55.48</v>
      </c>
      <c r="F68" s="36"/>
      <c r="G68" s="36"/>
      <c r="H68" s="36"/>
    </row>
    <row r="69" spans="2:9" ht="54">
      <c r="B69" s="42" t="s">
        <v>58</v>
      </c>
      <c r="C69" s="40">
        <v>38.97</v>
      </c>
      <c r="D69" s="39">
        <v>1</v>
      </c>
      <c r="E69" s="44">
        <f t="shared" si="0"/>
        <v>38.97</v>
      </c>
      <c r="F69" s="36"/>
      <c r="G69" s="36"/>
      <c r="H69" s="36"/>
    </row>
    <row r="70" spans="2:9" ht="36.6">
      <c r="B70" s="42" t="s">
        <v>59</v>
      </c>
      <c r="C70" s="40">
        <v>21.96</v>
      </c>
      <c r="D70" s="39">
        <v>2</v>
      </c>
      <c r="E70" s="44">
        <f t="shared" si="0"/>
        <v>43.92</v>
      </c>
      <c r="F70" s="36"/>
      <c r="G70" s="36"/>
      <c r="H70" s="36"/>
      <c r="I70" s="2"/>
    </row>
    <row r="71" spans="2:9" ht="36">
      <c r="B71" s="42" t="s">
        <v>60</v>
      </c>
      <c r="C71" s="40">
        <v>15.95</v>
      </c>
      <c r="D71" s="39">
        <v>1</v>
      </c>
      <c r="E71" s="44">
        <f t="shared" si="0"/>
        <v>15.95</v>
      </c>
      <c r="F71" s="36"/>
      <c r="G71" s="36"/>
      <c r="H71" s="36"/>
    </row>
    <row r="72" spans="2:9" ht="36">
      <c r="B72" s="42" t="s">
        <v>61</v>
      </c>
      <c r="C72" s="40">
        <v>9.99</v>
      </c>
      <c r="D72" s="39">
        <v>1</v>
      </c>
      <c r="E72" s="44">
        <f t="shared" si="0"/>
        <v>9.99</v>
      </c>
      <c r="F72" s="36"/>
      <c r="G72" s="36"/>
      <c r="H72" s="36"/>
    </row>
    <row r="73" spans="2:9" ht="54">
      <c r="B73" s="42" t="s">
        <v>62</v>
      </c>
      <c r="C73" s="40">
        <v>24.57</v>
      </c>
      <c r="D73" s="39">
        <v>1</v>
      </c>
      <c r="E73" s="44">
        <f t="shared" si="0"/>
        <v>24.57</v>
      </c>
      <c r="F73" s="36"/>
      <c r="G73" s="36"/>
      <c r="H73" s="36"/>
    </row>
    <row r="74" spans="2:9" ht="21.6" thickBot="1">
      <c r="B74" s="66" t="s">
        <v>63</v>
      </c>
      <c r="C74" s="67"/>
      <c r="D74" s="67"/>
      <c r="E74" s="67"/>
      <c r="F74" s="65"/>
      <c r="G74" s="84">
        <f>SUM(E45:E73)</f>
        <v>7252.8399999999974</v>
      </c>
      <c r="H74" s="85"/>
    </row>
    <row r="75" spans="2:9" ht="24" thickBot="1">
      <c r="B75" s="90" t="s">
        <v>64</v>
      </c>
      <c r="C75" s="91"/>
      <c r="D75" s="91"/>
      <c r="E75" s="91"/>
      <c r="F75" s="91"/>
      <c r="G75" s="91"/>
      <c r="H75" s="92"/>
    </row>
    <row r="76" spans="2:9" ht="18">
      <c r="B76" s="76" t="s">
        <v>30</v>
      </c>
      <c r="C76" s="77"/>
      <c r="D76" s="77"/>
      <c r="E76" s="77"/>
      <c r="F76" s="78"/>
      <c r="G76" s="88" t="s">
        <v>65</v>
      </c>
      <c r="H76" s="89"/>
    </row>
    <row r="77" spans="2:9" ht="18">
      <c r="B77" s="57"/>
      <c r="C77" s="58"/>
      <c r="D77" s="58"/>
      <c r="E77" s="58"/>
      <c r="F77" s="59"/>
      <c r="G77" s="82">
        <f t="shared" ref="G77:G86" si="1">E77*F77</f>
        <v>0</v>
      </c>
      <c r="H77" s="83"/>
    </row>
    <row r="78" spans="2:9" ht="18">
      <c r="B78" s="57"/>
      <c r="C78" s="58"/>
      <c r="D78" s="58"/>
      <c r="E78" s="58"/>
      <c r="F78" s="59"/>
      <c r="G78" s="82">
        <f t="shared" si="1"/>
        <v>0</v>
      </c>
      <c r="H78" s="83"/>
    </row>
    <row r="79" spans="2:9" ht="18">
      <c r="B79" s="57"/>
      <c r="C79" s="58"/>
      <c r="D79" s="58"/>
      <c r="E79" s="58"/>
      <c r="F79" s="59"/>
      <c r="G79" s="82">
        <f t="shared" si="1"/>
        <v>0</v>
      </c>
      <c r="H79" s="83"/>
    </row>
    <row r="80" spans="2:9" ht="18">
      <c r="B80" s="57"/>
      <c r="C80" s="58"/>
      <c r="D80" s="58"/>
      <c r="E80" s="58"/>
      <c r="F80" s="59"/>
      <c r="G80" s="82">
        <f t="shared" si="1"/>
        <v>0</v>
      </c>
      <c r="H80" s="83"/>
    </row>
    <row r="81" spans="2:9" ht="18">
      <c r="B81" s="57"/>
      <c r="C81" s="58"/>
      <c r="D81" s="58"/>
      <c r="E81" s="58"/>
      <c r="F81" s="59"/>
      <c r="G81" s="82">
        <f t="shared" si="1"/>
        <v>0</v>
      </c>
      <c r="H81" s="83"/>
    </row>
    <row r="82" spans="2:9" ht="16.5" customHeight="1">
      <c r="B82" s="57"/>
      <c r="C82" s="58"/>
      <c r="D82" s="58"/>
      <c r="E82" s="58"/>
      <c r="F82" s="59"/>
      <c r="G82" s="82">
        <f t="shared" si="1"/>
        <v>0</v>
      </c>
      <c r="H82" s="83"/>
    </row>
    <row r="83" spans="2:9" ht="18">
      <c r="B83" s="57"/>
      <c r="C83" s="58"/>
      <c r="D83" s="58"/>
      <c r="E83" s="58"/>
      <c r="F83" s="59"/>
      <c r="G83" s="82">
        <f t="shared" si="1"/>
        <v>0</v>
      </c>
      <c r="H83" s="83"/>
    </row>
    <row r="84" spans="2:9" ht="21">
      <c r="B84" s="57"/>
      <c r="C84" s="58"/>
      <c r="D84" s="58"/>
      <c r="E84" s="58"/>
      <c r="F84" s="59"/>
      <c r="G84" s="82">
        <f t="shared" si="1"/>
        <v>0</v>
      </c>
      <c r="H84" s="83"/>
      <c r="I84" s="2"/>
    </row>
    <row r="85" spans="2:9" ht="11.25" customHeight="1">
      <c r="B85" s="57"/>
      <c r="C85" s="58"/>
      <c r="D85" s="58"/>
      <c r="E85" s="58"/>
      <c r="F85" s="59"/>
      <c r="G85" s="82">
        <f t="shared" si="1"/>
        <v>0</v>
      </c>
      <c r="H85" s="83"/>
    </row>
    <row r="86" spans="2:9" ht="18">
      <c r="B86" s="57"/>
      <c r="C86" s="58"/>
      <c r="D86" s="58"/>
      <c r="E86" s="58"/>
      <c r="F86" s="59"/>
      <c r="G86" s="82">
        <f t="shared" si="1"/>
        <v>0</v>
      </c>
      <c r="H86" s="83"/>
    </row>
    <row r="87" spans="2:9" ht="21.6" thickBot="1">
      <c r="B87" s="63" t="s">
        <v>66</v>
      </c>
      <c r="C87" s="64"/>
      <c r="D87" s="64"/>
      <c r="E87" s="64"/>
      <c r="F87" s="65"/>
      <c r="G87" s="84">
        <f>SUM(G77:H86)</f>
        <v>0</v>
      </c>
      <c r="H87" s="85"/>
    </row>
    <row r="88" spans="2:9" ht="16.149999999999999" thickBot="1">
      <c r="C88" s="1"/>
      <c r="D88" s="1"/>
      <c r="E88" s="1"/>
      <c r="F88" s="6"/>
      <c r="G88" s="3"/>
      <c r="H88" s="3"/>
    </row>
    <row r="89" spans="2:9" ht="24" thickBot="1">
      <c r="B89" s="90" t="s">
        <v>67</v>
      </c>
      <c r="C89" s="91"/>
      <c r="D89" s="91"/>
      <c r="E89" s="91"/>
      <c r="F89" s="91"/>
      <c r="G89" s="91"/>
      <c r="H89" s="92"/>
    </row>
    <row r="90" spans="2:9" ht="18">
      <c r="B90" s="76" t="s">
        <v>30</v>
      </c>
      <c r="C90" s="77"/>
      <c r="D90" s="77"/>
      <c r="E90" s="77"/>
      <c r="F90" s="78"/>
      <c r="G90" s="86" t="s">
        <v>65</v>
      </c>
      <c r="H90" s="87"/>
    </row>
    <row r="91" spans="2:9" ht="18">
      <c r="B91" s="57"/>
      <c r="C91" s="58"/>
      <c r="D91" s="58"/>
      <c r="E91" s="58"/>
      <c r="F91" s="59"/>
      <c r="G91" s="82">
        <f t="shared" ref="G91:G100" si="2">E91*F91</f>
        <v>0</v>
      </c>
      <c r="H91" s="83"/>
    </row>
    <row r="92" spans="2:9" ht="18">
      <c r="B92" s="57"/>
      <c r="C92" s="58"/>
      <c r="D92" s="58"/>
      <c r="E92" s="58"/>
      <c r="F92" s="59"/>
      <c r="G92" s="82">
        <f t="shared" si="2"/>
        <v>0</v>
      </c>
      <c r="H92" s="83"/>
    </row>
    <row r="93" spans="2:9" ht="18">
      <c r="B93" s="57"/>
      <c r="C93" s="58"/>
      <c r="D93" s="58"/>
      <c r="E93" s="58"/>
      <c r="F93" s="59"/>
      <c r="G93" s="82">
        <f t="shared" si="2"/>
        <v>0</v>
      </c>
      <c r="H93" s="83"/>
    </row>
    <row r="94" spans="2:9" ht="18">
      <c r="B94" s="57"/>
      <c r="C94" s="58"/>
      <c r="D94" s="58"/>
      <c r="E94" s="58"/>
      <c r="F94" s="59"/>
      <c r="G94" s="82">
        <f t="shared" si="2"/>
        <v>0</v>
      </c>
      <c r="H94" s="83"/>
    </row>
    <row r="95" spans="2:9" ht="18">
      <c r="B95" s="57"/>
      <c r="C95" s="58"/>
      <c r="D95" s="58"/>
      <c r="E95" s="58"/>
      <c r="F95" s="59"/>
      <c r="G95" s="82">
        <f t="shared" si="2"/>
        <v>0</v>
      </c>
      <c r="H95" s="83"/>
    </row>
    <row r="96" spans="2:9" ht="16.5" customHeight="1">
      <c r="B96" s="57"/>
      <c r="C96" s="58"/>
      <c r="D96" s="58"/>
      <c r="E96" s="58"/>
      <c r="F96" s="59"/>
      <c r="G96" s="82">
        <f t="shared" si="2"/>
        <v>0</v>
      </c>
      <c r="H96" s="83"/>
    </row>
    <row r="97" spans="2:9" ht="18">
      <c r="B97" s="57"/>
      <c r="C97" s="58"/>
      <c r="D97" s="58"/>
      <c r="E97" s="58"/>
      <c r="F97" s="59"/>
      <c r="G97" s="82">
        <f t="shared" si="2"/>
        <v>0</v>
      </c>
      <c r="H97" s="83"/>
    </row>
    <row r="98" spans="2:9" ht="21">
      <c r="B98" s="57"/>
      <c r="C98" s="58"/>
      <c r="D98" s="58"/>
      <c r="E98" s="58"/>
      <c r="F98" s="59"/>
      <c r="G98" s="82">
        <f t="shared" si="2"/>
        <v>0</v>
      </c>
      <c r="H98" s="83"/>
      <c r="I98" s="2"/>
    </row>
    <row r="99" spans="2:9" ht="18">
      <c r="B99" s="57"/>
      <c r="C99" s="58"/>
      <c r="D99" s="58"/>
      <c r="E99" s="58"/>
      <c r="F99" s="59"/>
      <c r="G99" s="82">
        <f t="shared" si="2"/>
        <v>0</v>
      </c>
      <c r="H99" s="83"/>
    </row>
    <row r="100" spans="2:9" ht="18">
      <c r="B100" s="57"/>
      <c r="C100" s="58"/>
      <c r="D100" s="58"/>
      <c r="E100" s="58"/>
      <c r="F100" s="59"/>
      <c r="G100" s="82">
        <f t="shared" si="2"/>
        <v>0</v>
      </c>
      <c r="H100" s="83"/>
    </row>
    <row r="101" spans="2:9" ht="21.6" thickBot="1">
      <c r="B101" s="63" t="s">
        <v>68</v>
      </c>
      <c r="C101" s="64"/>
      <c r="D101" s="64"/>
      <c r="E101" s="64"/>
      <c r="F101" s="65"/>
      <c r="G101" s="84">
        <f>SUM(G91:H100)</f>
        <v>0</v>
      </c>
      <c r="H101" s="85"/>
    </row>
    <row r="102" spans="2:9" ht="16.149999999999999" thickBot="1">
      <c r="B102" s="7"/>
      <c r="C102" s="1"/>
      <c r="D102" s="1"/>
      <c r="E102" s="1"/>
      <c r="F102" s="6"/>
      <c r="G102" s="3"/>
      <c r="H102" s="3"/>
    </row>
    <row r="103" spans="2:9" ht="24" thickBot="1">
      <c r="B103" s="90" t="s">
        <v>69</v>
      </c>
      <c r="C103" s="91"/>
      <c r="D103" s="91"/>
      <c r="E103" s="91"/>
      <c r="F103" s="91"/>
      <c r="G103" s="91"/>
      <c r="H103" s="92"/>
    </row>
    <row r="104" spans="2:9" ht="18">
      <c r="B104" s="76" t="s">
        <v>30</v>
      </c>
      <c r="C104" s="77"/>
      <c r="D104" s="77"/>
      <c r="E104" s="77"/>
      <c r="F104" s="78"/>
      <c r="G104" s="86" t="s">
        <v>65</v>
      </c>
      <c r="H104" s="87"/>
    </row>
    <row r="105" spans="2:9" ht="18">
      <c r="B105" s="57"/>
      <c r="C105" s="58"/>
      <c r="D105" s="58"/>
      <c r="E105" s="58"/>
      <c r="F105" s="59"/>
      <c r="G105" s="82">
        <f t="shared" ref="G105:G114" si="3">E105*F105</f>
        <v>0</v>
      </c>
      <c r="H105" s="83"/>
    </row>
    <row r="106" spans="2:9" ht="18">
      <c r="B106" s="57"/>
      <c r="C106" s="58"/>
      <c r="D106" s="58"/>
      <c r="E106" s="58"/>
      <c r="F106" s="59"/>
      <c r="G106" s="82">
        <f t="shared" si="3"/>
        <v>0</v>
      </c>
      <c r="H106" s="83"/>
    </row>
    <row r="107" spans="2:9" ht="18">
      <c r="B107" s="57"/>
      <c r="C107" s="58"/>
      <c r="D107" s="58"/>
      <c r="E107" s="58"/>
      <c r="F107" s="59"/>
      <c r="G107" s="82">
        <f t="shared" si="3"/>
        <v>0</v>
      </c>
      <c r="H107" s="83"/>
    </row>
    <row r="108" spans="2:9" ht="18">
      <c r="B108" s="57"/>
      <c r="C108" s="58"/>
      <c r="D108" s="58"/>
      <c r="E108" s="58"/>
      <c r="F108" s="59"/>
      <c r="G108" s="82">
        <f t="shared" si="3"/>
        <v>0</v>
      </c>
      <c r="H108" s="83"/>
    </row>
    <row r="109" spans="2:9" ht="18">
      <c r="B109" s="57"/>
      <c r="C109" s="58"/>
      <c r="D109" s="58"/>
      <c r="E109" s="58"/>
      <c r="F109" s="59"/>
      <c r="G109" s="82">
        <f t="shared" si="3"/>
        <v>0</v>
      </c>
      <c r="H109" s="83"/>
    </row>
    <row r="110" spans="2:9" ht="16.5" customHeight="1">
      <c r="B110" s="57"/>
      <c r="C110" s="58"/>
      <c r="D110" s="58"/>
      <c r="E110" s="58"/>
      <c r="F110" s="59"/>
      <c r="G110" s="82">
        <f t="shared" si="3"/>
        <v>0</v>
      </c>
      <c r="H110" s="83"/>
    </row>
    <row r="111" spans="2:9" ht="18">
      <c r="B111" s="57"/>
      <c r="C111" s="58"/>
      <c r="D111" s="58"/>
      <c r="E111" s="58"/>
      <c r="F111" s="59"/>
      <c r="G111" s="82">
        <f t="shared" si="3"/>
        <v>0</v>
      </c>
      <c r="H111" s="83"/>
    </row>
    <row r="112" spans="2:9" ht="21">
      <c r="B112" s="57"/>
      <c r="C112" s="58"/>
      <c r="D112" s="58"/>
      <c r="E112" s="58"/>
      <c r="F112" s="59"/>
      <c r="G112" s="82">
        <f t="shared" si="3"/>
        <v>0</v>
      </c>
      <c r="H112" s="83"/>
      <c r="I112" s="2"/>
    </row>
    <row r="113" spans="2:8" ht="18">
      <c r="B113" s="57"/>
      <c r="C113" s="58"/>
      <c r="D113" s="58"/>
      <c r="E113" s="58"/>
      <c r="F113" s="59"/>
      <c r="G113" s="82">
        <f t="shared" si="3"/>
        <v>0</v>
      </c>
      <c r="H113" s="83"/>
    </row>
    <row r="114" spans="2:8" ht="18">
      <c r="B114" s="57"/>
      <c r="C114" s="58"/>
      <c r="D114" s="58"/>
      <c r="E114" s="58"/>
      <c r="F114" s="59"/>
      <c r="G114" s="82">
        <f t="shared" si="3"/>
        <v>0</v>
      </c>
      <c r="H114" s="83"/>
    </row>
    <row r="115" spans="2:8" ht="21.6" thickBot="1">
      <c r="B115" s="63" t="s">
        <v>70</v>
      </c>
      <c r="C115" s="64"/>
      <c r="D115" s="64"/>
      <c r="E115" s="64"/>
      <c r="F115" s="65"/>
      <c r="G115" s="84">
        <f>SUM(G105:H114)</f>
        <v>0</v>
      </c>
      <c r="H115" s="85"/>
    </row>
    <row r="116" spans="2:8" ht="15" thickBot="1"/>
    <row r="117" spans="2:8" ht="24" thickBot="1">
      <c r="B117" s="90" t="s">
        <v>71</v>
      </c>
      <c r="C117" s="91"/>
      <c r="D117" s="91"/>
      <c r="E117" s="91"/>
      <c r="F117" s="91"/>
      <c r="G117" s="91"/>
      <c r="H117" s="92"/>
    </row>
    <row r="118" spans="2:8" ht="18">
      <c r="B118" s="76" t="s">
        <v>30</v>
      </c>
      <c r="C118" s="77"/>
      <c r="D118" s="77"/>
      <c r="E118" s="77"/>
      <c r="F118" s="78"/>
      <c r="G118" s="86" t="s">
        <v>65</v>
      </c>
      <c r="H118" s="87"/>
    </row>
    <row r="119" spans="2:8" ht="18">
      <c r="B119" s="57"/>
      <c r="C119" s="58"/>
      <c r="D119" s="58"/>
      <c r="E119" s="58"/>
      <c r="F119" s="59"/>
      <c r="G119" s="82">
        <f t="shared" ref="G119:G128" si="4">E119*F119</f>
        <v>0</v>
      </c>
      <c r="H119" s="83"/>
    </row>
    <row r="120" spans="2:8" ht="18">
      <c r="B120" s="57"/>
      <c r="C120" s="58"/>
      <c r="D120" s="58"/>
      <c r="E120" s="58"/>
      <c r="F120" s="59"/>
      <c r="G120" s="82">
        <f t="shared" si="4"/>
        <v>0</v>
      </c>
      <c r="H120" s="83"/>
    </row>
    <row r="121" spans="2:8" ht="18">
      <c r="B121" s="57"/>
      <c r="C121" s="58"/>
      <c r="D121" s="58"/>
      <c r="E121" s="58"/>
      <c r="F121" s="59"/>
      <c r="G121" s="82">
        <f t="shared" si="4"/>
        <v>0</v>
      </c>
      <c r="H121" s="83"/>
    </row>
    <row r="122" spans="2:8" ht="35.25" customHeight="1">
      <c r="B122" s="57"/>
      <c r="C122" s="58"/>
      <c r="D122" s="58"/>
      <c r="E122" s="58"/>
      <c r="F122" s="59"/>
      <c r="G122" s="82">
        <f t="shared" si="4"/>
        <v>0</v>
      </c>
      <c r="H122" s="83"/>
    </row>
    <row r="123" spans="2:8" ht="79.5" customHeight="1">
      <c r="B123" s="57"/>
      <c r="C123" s="58"/>
      <c r="D123" s="58"/>
      <c r="E123" s="58"/>
      <c r="F123" s="59"/>
      <c r="G123" s="82">
        <f t="shared" si="4"/>
        <v>0</v>
      </c>
      <c r="H123" s="83"/>
    </row>
    <row r="124" spans="2:8" ht="18">
      <c r="B124" s="57"/>
      <c r="C124" s="58"/>
      <c r="D124" s="58"/>
      <c r="E124" s="58"/>
      <c r="F124" s="59"/>
      <c r="G124" s="82">
        <f t="shared" si="4"/>
        <v>0</v>
      </c>
      <c r="H124" s="83"/>
    </row>
    <row r="125" spans="2:8" ht="16.5" customHeight="1">
      <c r="B125" s="57"/>
      <c r="C125" s="58"/>
      <c r="D125" s="58"/>
      <c r="E125" s="58"/>
      <c r="F125" s="59"/>
      <c r="G125" s="82">
        <f t="shared" si="4"/>
        <v>0</v>
      </c>
      <c r="H125" s="83"/>
    </row>
    <row r="126" spans="2:8" ht="60" customHeight="1">
      <c r="B126" s="57"/>
      <c r="C126" s="58"/>
      <c r="D126" s="58"/>
      <c r="E126" s="58"/>
      <c r="F126" s="59"/>
      <c r="G126" s="82">
        <f t="shared" si="4"/>
        <v>0</v>
      </c>
      <c r="H126" s="83"/>
    </row>
    <row r="127" spans="2:8" ht="18">
      <c r="B127" s="57"/>
      <c r="C127" s="58"/>
      <c r="D127" s="58"/>
      <c r="E127" s="58"/>
      <c r="F127" s="59"/>
      <c r="G127" s="82">
        <f t="shared" si="4"/>
        <v>0</v>
      </c>
      <c r="H127" s="83"/>
    </row>
    <row r="128" spans="2:8" ht="18">
      <c r="B128" s="57"/>
      <c r="C128" s="58"/>
      <c r="D128" s="58"/>
      <c r="E128" s="58"/>
      <c r="F128" s="59"/>
      <c r="G128" s="82">
        <f t="shared" si="4"/>
        <v>0</v>
      </c>
      <c r="H128" s="83"/>
    </row>
    <row r="129" spans="2:8" ht="21.6" thickBot="1">
      <c r="B129" s="63" t="s">
        <v>72</v>
      </c>
      <c r="C129" s="64"/>
      <c r="D129" s="64"/>
      <c r="E129" s="64"/>
      <c r="F129" s="65"/>
      <c r="G129" s="84">
        <f>SUM(G119:H128)</f>
        <v>0</v>
      </c>
      <c r="H129" s="85"/>
    </row>
    <row r="130" spans="2:8" ht="21.6" thickBot="1">
      <c r="B130" s="60" t="s">
        <v>73</v>
      </c>
      <c r="C130" s="61"/>
      <c r="D130" s="61"/>
      <c r="E130" s="61"/>
      <c r="F130" s="62"/>
      <c r="G130" s="114">
        <f>SUM(G129,G115,G101,G87,G74)</f>
        <v>7252.8399999999974</v>
      </c>
      <c r="H130" s="115"/>
    </row>
    <row r="131" spans="2:8" ht="33" customHeight="1"/>
    <row r="132" spans="2:8" ht="61.5" customHeight="1"/>
    <row r="134" spans="2:8" ht="16.5" customHeight="1"/>
    <row r="135" spans="2:8" ht="57" customHeight="1"/>
    <row r="136" spans="2:8" ht="15.75" customHeight="1"/>
    <row r="137" spans="2:8" ht="30" customHeight="1"/>
    <row r="138" spans="2:8" ht="7.5" customHeight="1"/>
    <row r="141" spans="2:8" ht="14.25" customHeight="1"/>
    <row r="142" spans="2:8" ht="6.75" customHeight="1"/>
    <row r="143" spans="2:8" ht="36.75" customHeight="1"/>
    <row r="145" ht="16.5" customHeight="1"/>
    <row r="146" ht="57" customHeight="1"/>
    <row r="148" ht="54.75" customHeight="1"/>
    <row r="150" ht="16.5" customHeight="1"/>
    <row r="151" ht="110.25" customHeight="1"/>
    <row r="153" ht="16.5" customHeight="1"/>
    <row r="154" ht="99" customHeight="1"/>
  </sheetData>
  <mergeCells count="135">
    <mergeCell ref="B112:F112"/>
    <mergeCell ref="B113:F113"/>
    <mergeCell ref="B114:F114"/>
    <mergeCell ref="B118:F118"/>
    <mergeCell ref="B119:F119"/>
    <mergeCell ref="B129:F129"/>
    <mergeCell ref="B120:F120"/>
    <mergeCell ref="B121:F121"/>
    <mergeCell ref="B122:F122"/>
    <mergeCell ref="B123:F123"/>
    <mergeCell ref="B124:F124"/>
    <mergeCell ref="B125:F125"/>
    <mergeCell ref="B126:F126"/>
    <mergeCell ref="B127:F127"/>
    <mergeCell ref="B128:F128"/>
    <mergeCell ref="B95:F95"/>
    <mergeCell ref="B96:F96"/>
    <mergeCell ref="B97:F97"/>
    <mergeCell ref="B98:F98"/>
    <mergeCell ref="B99:F99"/>
    <mergeCell ref="B108:F108"/>
    <mergeCell ref="B109:F109"/>
    <mergeCell ref="B110:F110"/>
    <mergeCell ref="B111:F111"/>
    <mergeCell ref="B35:E35"/>
    <mergeCell ref="B36:E36"/>
    <mergeCell ref="B37:E37"/>
    <mergeCell ref="B38:E38"/>
    <mergeCell ref="B39:E39"/>
    <mergeCell ref="B91:F91"/>
    <mergeCell ref="B92:F92"/>
    <mergeCell ref="B93:F93"/>
    <mergeCell ref="B94:F94"/>
    <mergeCell ref="C2:H2"/>
    <mergeCell ref="B4:H10"/>
    <mergeCell ref="B12:H12"/>
    <mergeCell ref="B26:H26"/>
    <mergeCell ref="B41:H41"/>
    <mergeCell ref="B42:H42"/>
    <mergeCell ref="B27:H27"/>
    <mergeCell ref="B43:E43"/>
    <mergeCell ref="G130:H130"/>
    <mergeCell ref="B117:H117"/>
    <mergeCell ref="B103:H103"/>
    <mergeCell ref="B89:H89"/>
    <mergeCell ref="C16:D16"/>
    <mergeCell ref="C19:D19"/>
    <mergeCell ref="C20:D20"/>
    <mergeCell ref="F16:G16"/>
    <mergeCell ref="C14:D15"/>
    <mergeCell ref="B28:E28"/>
    <mergeCell ref="B29:E29"/>
    <mergeCell ref="B30:E30"/>
    <mergeCell ref="B31:E31"/>
    <mergeCell ref="B32:E32"/>
    <mergeCell ref="B33:E33"/>
    <mergeCell ref="B34:E34"/>
    <mergeCell ref="G74:H74"/>
    <mergeCell ref="G90:H90"/>
    <mergeCell ref="G79:H79"/>
    <mergeCell ref="G80:H80"/>
    <mergeCell ref="G81:H81"/>
    <mergeCell ref="G82:H82"/>
    <mergeCell ref="G83:H83"/>
    <mergeCell ref="G84:H84"/>
    <mergeCell ref="B75:H75"/>
    <mergeCell ref="G106:H106"/>
    <mergeCell ref="G107:H107"/>
    <mergeCell ref="G108:H108"/>
    <mergeCell ref="G104:H104"/>
    <mergeCell ref="G105:H105"/>
    <mergeCell ref="G112:H112"/>
    <mergeCell ref="G113:H113"/>
    <mergeCell ref="G76:H76"/>
    <mergeCell ref="G77:H77"/>
    <mergeCell ref="G78:H78"/>
    <mergeCell ref="G100:H100"/>
    <mergeCell ref="G97:H97"/>
    <mergeCell ref="G98:H98"/>
    <mergeCell ref="G99:H99"/>
    <mergeCell ref="G94:H94"/>
    <mergeCell ref="G95:H95"/>
    <mergeCell ref="G85:H85"/>
    <mergeCell ref="G86:H86"/>
    <mergeCell ref="G87:H87"/>
    <mergeCell ref="G101:H101"/>
    <mergeCell ref="G91:H91"/>
    <mergeCell ref="G92:H92"/>
    <mergeCell ref="G93:H93"/>
    <mergeCell ref="G128:H128"/>
    <mergeCell ref="G120:H120"/>
    <mergeCell ref="G121:H121"/>
    <mergeCell ref="G122:H122"/>
    <mergeCell ref="G123:H123"/>
    <mergeCell ref="G124:H124"/>
    <mergeCell ref="G119:H119"/>
    <mergeCell ref="G109:H109"/>
    <mergeCell ref="G110:H110"/>
    <mergeCell ref="G111:H111"/>
    <mergeCell ref="G114:H114"/>
    <mergeCell ref="G115:H115"/>
    <mergeCell ref="G118:H118"/>
    <mergeCell ref="B130:F130"/>
    <mergeCell ref="B115:F115"/>
    <mergeCell ref="B101:F101"/>
    <mergeCell ref="B87:F87"/>
    <mergeCell ref="B74:F74"/>
    <mergeCell ref="E14:G15"/>
    <mergeCell ref="C17:D17"/>
    <mergeCell ref="C21:D21"/>
    <mergeCell ref="B100:F100"/>
    <mergeCell ref="B104:F104"/>
    <mergeCell ref="B105:F105"/>
    <mergeCell ref="B106:F106"/>
    <mergeCell ref="B107:F107"/>
    <mergeCell ref="F19:H19"/>
    <mergeCell ref="C18:D18"/>
    <mergeCell ref="F18:H18"/>
    <mergeCell ref="B86:F86"/>
    <mergeCell ref="B76:F76"/>
    <mergeCell ref="B90:F90"/>
    <mergeCell ref="G96:H96"/>
    <mergeCell ref="G129:H129"/>
    <mergeCell ref="G125:H125"/>
    <mergeCell ref="G126:H126"/>
    <mergeCell ref="G127:H127"/>
    <mergeCell ref="B85:F85"/>
    <mergeCell ref="B84:F84"/>
    <mergeCell ref="B83:F83"/>
    <mergeCell ref="B82:F82"/>
    <mergeCell ref="B81:F81"/>
    <mergeCell ref="B80:F80"/>
    <mergeCell ref="B79:F79"/>
    <mergeCell ref="B78:F78"/>
    <mergeCell ref="B77:F77"/>
  </mergeCells>
  <pageMargins left="0.2" right="0.2" top="0.25" bottom="0.25" header="0.3" footer="0.3"/>
  <pageSetup scale="90" fitToHeight="0" orientation="portrait" r:id="rId1"/>
  <headerFooter>
    <oddFooter>Page &amp;P of &amp;N</oddFooter>
  </headerFooter>
  <rowBreaks count="2" manualBreakCount="2">
    <brk id="24" max="16383" man="1"/>
    <brk id="5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D69A619B-1F49-4022-8460-B51E4813E708}"/>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2025-01-29T21:04:40Z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