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die\Desktop\Step 2\"/>
    </mc:Choice>
  </mc:AlternateContent>
  <xr:revisionPtr revIDLastSave="0" documentId="8_{1C1F4228-C8FB-42D5-9D7E-6816A0705329}"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44" i="1"/>
  <c r="F43" i="1"/>
  <c r="F42" i="1"/>
  <c r="F89" i="1" l="1"/>
  <c r="F90" i="1"/>
  <c r="F91" i="1"/>
  <c r="F92" i="1"/>
  <c r="F93" i="1"/>
  <c r="F94" i="1"/>
  <c r="F95" i="1"/>
  <c r="F96" i="1"/>
  <c r="F97" i="1"/>
  <c r="F98" i="1"/>
  <c r="F76" i="1"/>
  <c r="F77" i="1"/>
  <c r="F78" i="1"/>
  <c r="F79" i="1"/>
  <c r="F80" i="1"/>
  <c r="F81" i="1"/>
  <c r="F82" i="1"/>
  <c r="F83" i="1"/>
  <c r="F84" i="1"/>
  <c r="F85" i="1"/>
  <c r="F63" i="1"/>
  <c r="F64" i="1"/>
  <c r="F65" i="1"/>
  <c r="F66" i="1"/>
  <c r="F67" i="1"/>
  <c r="F68" i="1"/>
  <c r="F69" i="1"/>
  <c r="F70" i="1"/>
  <c r="F71" i="1"/>
  <c r="F72" i="1"/>
  <c r="F52" i="1"/>
  <c r="F53" i="1"/>
  <c r="F54" i="1"/>
  <c r="F55" i="1"/>
  <c r="F56" i="1"/>
  <c r="F57" i="1"/>
  <c r="F58" i="1"/>
  <c r="F59" i="1"/>
  <c r="F73" i="1" l="1"/>
  <c r="F99" i="1"/>
  <c r="F47" i="1"/>
  <c r="F86" i="1"/>
  <c r="F60" i="1"/>
  <c r="F101" i="1" l="1"/>
</calcChain>
</file>

<file path=xl/sharedStrings.xml><?xml version="1.0" encoding="utf-8"?>
<sst xmlns="http://schemas.openxmlformats.org/spreadsheetml/2006/main" count="56" uniqueCount="51">
  <si>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</si>
  <si>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</si>
  <si>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</si>
  <si>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</si>
  <si>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Steven S. Wymer Hall (Wymer Hall)
Formerly the South Campus Center for Interdisciplinary Learning (SCCIL), renamed Steven S. Wymer Hall at the Board of Trustees meeting on March 30, 2023.</t>
  </si>
  <si>
    <t>Total Amount Requested from SSC:</t>
  </si>
  <si>
    <t>Total Amount Allocated:</t>
  </si>
  <si>
    <t>Date of Submission:</t>
  </si>
  <si>
    <t>11/7/23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</si>
  <si>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</si>
  <si>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</si>
  <si>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</si>
  <si>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</si>
  <si>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</si>
  <si>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</si>
  <si>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</si>
  <si>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Ceremonial Groundbreaking</t>
  </si>
  <si>
    <t>Construction Start</t>
  </si>
  <si>
    <t>87 weeks 2 days (to Substantial Completion)
Construction is currently on schedule!</t>
  </si>
  <si>
    <t>Geothermal Field - Drill Geothermal Wells</t>
  </si>
  <si>
    <t>Targeting late fall 2023 start</t>
  </si>
  <si>
    <t>Substantial Completion (SC)</t>
  </si>
  <si>
    <t>Commissioning / Owner Move-In / Soft Opening</t>
  </si>
  <si>
    <t>Spring / Summer 2025</t>
  </si>
  <si>
    <t>Final Report to SSC</t>
  </si>
  <si>
    <t>Spring 2025</t>
  </si>
  <si>
    <t>First Classes Held</t>
  </si>
  <si>
    <t>Fall 2025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</si>
  <si>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</si>
  <si>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</si>
  <si>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</si>
  <si>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</si>
  <si>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</si>
  <si>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</si>
  <si>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</si>
  <si>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Geothermal Field</t>
  </si>
  <si>
    <t>Geothermal Field - Spring 2023 SSC Award</t>
  </si>
  <si>
    <t>Geothermal Equipment</t>
  </si>
  <si>
    <t>Geothermal Loop Piping</t>
  </si>
  <si>
    <t>Equipment, Piping, and End Units</t>
  </si>
  <si>
    <t>Landscaping and Repair at Military Axis</t>
  </si>
  <si>
    <t>Subtotal</t>
  </si>
  <si>
    <t>Publicity &amp; Communication</t>
  </si>
  <si>
    <t>Digital Screens and SSC Cross-Promotion Opportunities
(to be coordinated with Gies Marketing &amp; Communications)</t>
  </si>
  <si>
    <t>To Be Determined</t>
  </si>
  <si>
    <t>SSC physical signage acknowledgement</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</si>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</sst>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409]mmmm\ d\,\ yyyy;@"/>
  </numFmts>
  <fonts count="13"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FF0000"/>
      <name val="Calibri"/>
      <family val="2"/>
    </font>
    <font>
      <sz val="12"/>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164" fontId="11" fillId="4" borderId="7" xfId="0" applyNumberFormat="1" applyFont="1" applyFill="1" applyBorder="1" applyAlignment="1" applyProtection="1">
      <alignment vertical="center"/>
      <protection locked="0"/>
    </xf>
    <xf numFmtId="0" fontId="2" fillId="4" borderId="10" xfId="0" applyFont="1" applyFill="1" applyBorder="1" applyAlignment="1" applyProtection="1">
      <alignment horizontal="left" vertical="center" indent="1"/>
      <protection locked="0"/>
    </xf>
    <xf numFmtId="165" fontId="2" fillId="4" borderId="10" xfId="0" applyNumberFormat="1" applyFont="1" applyFill="1" applyBorder="1" applyAlignment="1" applyProtection="1">
      <alignment horizontal="left" vertical="center" indent="1"/>
      <protection locked="0"/>
    </xf>
    <xf numFmtId="0" fontId="12" fillId="4" borderId="9" xfId="0" applyFont="1" applyFill="1" applyBorder="1" applyAlignment="1" applyProtection="1">
      <alignment horizontal="left" vertical="center" indent="1"/>
      <protection locked="0"/>
    </xf>
    <xf numFmtId="0" fontId="2" fillId="4" borderId="9" xfId="0" applyFont="1" applyFill="1" applyBorder="1" applyAlignment="1" applyProtection="1">
      <alignment horizontal="left" vertical="center" wrapText="1" indent="1"/>
      <protection locked="0"/>
    </xf>
    <xf numFmtId="165" fontId="12" fillId="4" borderId="9" xfId="0" applyNumberFormat="1" applyFont="1" applyFill="1" applyBorder="1" applyAlignment="1" applyProtection="1">
      <alignment horizontal="left" vertical="center" indent="1"/>
      <protection locked="0"/>
    </xf>
    <xf numFmtId="164" fontId="2" fillId="4" borderId="15" xfId="0" applyNumberFormat="1" applyFont="1" applyFill="1" applyBorder="1" applyAlignment="1" applyProtection="1">
      <alignment horizontal="right" vertical="center" indent="1"/>
      <protection locked="0"/>
    </xf>
    <xf numFmtId="164" fontId="11" fillId="4" borderId="15" xfId="0" applyNumberFormat="1" applyFont="1" applyFill="1" applyBorder="1" applyAlignment="1" applyProtection="1">
      <alignment horizontal="right" vertical="center" indent="1"/>
      <protection locked="0"/>
    </xf>
    <xf numFmtId="164" fontId="2" fillId="4" borderId="15" xfId="0" applyNumberFormat="1" applyFont="1" applyFill="1" applyBorder="1" applyAlignment="1" applyProtection="1">
      <alignment horizontal="left" vertical="center" indent="1"/>
      <protection locked="0"/>
    </xf>
    <xf numFmtId="49" fontId="2" fillId="0" borderId="7" xfId="0" applyNumberFormat="1" applyFont="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wrapText="1" indent="1"/>
      <protection locked="0"/>
    </xf>
    <xf numFmtId="49" fontId="2" fillId="4" borderId="10" xfId="0" applyNumberFormat="1" applyFont="1" applyFill="1" applyBorder="1" applyAlignment="1" applyProtection="1">
      <alignment horizontal="left" vertical="center" indent="1"/>
      <protection locked="0"/>
    </xf>
    <xf numFmtId="49" fontId="2" fillId="4" borderId="9" xfId="0" applyNumberFormat="1" applyFont="1" applyFill="1" applyBorder="1" applyAlignment="1" applyProtection="1">
      <alignment horizontal="left" vertical="center" indent="1"/>
      <protection locked="0"/>
    </xf>
    <xf numFmtId="0" fontId="2" fillId="5" borderId="9" xfId="0" applyFont="1" applyFill="1" applyBorder="1" applyAlignment="1" applyProtection="1">
      <alignment horizontal="left" vertical="center" indent="1"/>
      <protection locked="0"/>
    </xf>
    <xf numFmtId="0" fontId="2" fillId="5" borderId="10" xfId="0" applyFont="1" applyFill="1" applyBorder="1" applyAlignment="1" applyProtection="1">
      <alignment horizontal="left" vertical="center" inden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left" vertical="center" indent="1"/>
      <protection locked="0"/>
    </xf>
    <xf numFmtId="165" fontId="2" fillId="5" borderId="10" xfId="0" applyNumberFormat="1" applyFont="1" applyFill="1" applyBorder="1" applyAlignment="1" applyProtection="1">
      <alignment horizontal="left" vertical="center" indent="1"/>
      <protection locked="0"/>
    </xf>
    <xf numFmtId="49" fontId="12" fillId="4" borderId="9" xfId="0" applyNumberFormat="1" applyFont="1" applyFill="1" applyBorder="1" applyAlignment="1" applyProtection="1">
      <alignment horizontal="left" vertical="center" indent="1"/>
      <protection locked="0"/>
    </xf>
    <xf numFmtId="49" fontId="12" fillId="4" borderId="10" xfId="0" applyNumberFormat="1" applyFont="1" applyFill="1" applyBorder="1" applyAlignment="1" applyProtection="1">
      <alignment horizontal="left" vertical="center" indent="1"/>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0" fontId="2" fillId="4" borderId="9" xfId="0" applyFont="1" applyFill="1" applyBorder="1" applyAlignment="1" applyProtection="1">
      <alignment horizontal="left" vertical="center" indent="1"/>
      <protection locked="0"/>
    </xf>
    <xf numFmtId="0" fontId="2" fillId="4" borderId="10" xfId="0" applyFont="1" applyFill="1" applyBorder="1" applyAlignment="1" applyProtection="1">
      <alignment horizontal="left" vertical="center" indent="1"/>
      <protection locked="0"/>
    </xf>
    <xf numFmtId="165" fontId="2" fillId="4" borderId="9" xfId="0" applyNumberFormat="1" applyFont="1" applyFill="1" applyBorder="1" applyAlignment="1" applyProtection="1">
      <alignment horizontal="left" vertical="center" indent="1"/>
      <protection locked="0"/>
    </xf>
    <xf numFmtId="165" fontId="2" fillId="4" borderId="10" xfId="0" applyNumberFormat="1" applyFont="1" applyFill="1" applyBorder="1" applyAlignment="1" applyProtection="1">
      <alignment horizontal="left" vertical="center" indent="1"/>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wrapText="1" indent="1"/>
      <protection locked="0"/>
    </xf>
    <xf numFmtId="0" fontId="12" fillId="4" borderId="10" xfId="0" applyFont="1" applyFill="1" applyBorder="1" applyAlignment="1" applyProtection="1">
      <alignment horizontal="left" vertical="center" indent="1"/>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7"/>
  <sheetViews>
    <sheetView tabSelected="1" topLeftCell="A77" zoomScale="80" zoomScaleNormal="80" workbookViewId="0">
      <selection activeCell="H16" sqref="H16"/>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37"/>
      <c r="B1" s="71"/>
      <c r="C1" s="71"/>
      <c r="D1" s="71"/>
      <c r="E1" s="71"/>
      <c r="F1" s="71"/>
      <c r="G1" s="71"/>
      <c r="H1" s="1"/>
    </row>
    <row r="2" spans="1:8" ht="26.25" x14ac:dyDescent="0.4">
      <c r="A2" s="37"/>
      <c r="B2" s="72" t="s">
        <v>0</v>
      </c>
      <c r="C2" s="72"/>
      <c r="D2" s="72"/>
      <c r="E2" s="72"/>
      <c r="F2" s="72"/>
      <c r="G2" s="72"/>
      <c r="H2" s="2"/>
    </row>
    <row r="3" spans="1:8" ht="16.5" thickBot="1" x14ac:dyDescent="0.3">
      <c r="A3" s="37"/>
      <c r="B3" s="2"/>
      <c r="C3" s="2"/>
      <c r="D3" s="2"/>
      <c r="E3" s="2"/>
      <c r="F3" s="2"/>
      <c r="G3" s="2"/>
      <c r="H3" s="2"/>
    </row>
    <row r="4" spans="1:8" ht="15.75" x14ac:dyDescent="0.25">
      <c r="A4" s="37"/>
      <c r="B4" s="73" t="s">
        <v>1</v>
      </c>
      <c r="C4" s="74"/>
      <c r="D4" s="74"/>
      <c r="E4" s="74"/>
      <c r="F4" s="74"/>
      <c r="G4" s="75"/>
      <c r="H4" s="2"/>
    </row>
    <row r="5" spans="1:8" ht="15.75" x14ac:dyDescent="0.25">
      <c r="A5" s="37"/>
      <c r="B5" s="76"/>
      <c r="C5" s="77"/>
      <c r="D5" s="77"/>
      <c r="E5" s="77"/>
      <c r="F5" s="77"/>
      <c r="G5" s="78"/>
      <c r="H5" s="2"/>
    </row>
    <row r="6" spans="1:8" ht="15.75" x14ac:dyDescent="0.25">
      <c r="A6" s="37"/>
      <c r="B6" s="76"/>
      <c r="C6" s="77"/>
      <c r="D6" s="77"/>
      <c r="E6" s="77"/>
      <c r="F6" s="77"/>
      <c r="G6" s="78"/>
      <c r="H6" s="2"/>
    </row>
    <row r="7" spans="1:8" ht="15.75" x14ac:dyDescent="0.25">
      <c r="A7" s="37"/>
      <c r="B7" s="76"/>
      <c r="C7" s="77"/>
      <c r="D7" s="77"/>
      <c r="E7" s="77"/>
      <c r="F7" s="77"/>
      <c r="G7" s="78"/>
      <c r="H7" s="2"/>
    </row>
    <row r="8" spans="1:8" ht="15.75" x14ac:dyDescent="0.25">
      <c r="A8" s="37"/>
      <c r="B8" s="76"/>
      <c r="C8" s="77"/>
      <c r="D8" s="77"/>
      <c r="E8" s="77"/>
      <c r="F8" s="77"/>
      <c r="G8" s="78"/>
      <c r="H8" s="2"/>
    </row>
    <row r="9" spans="1:8" ht="15.75" x14ac:dyDescent="0.25">
      <c r="A9" s="37"/>
      <c r="B9" s="76"/>
      <c r="C9" s="77"/>
      <c r="D9" s="77"/>
      <c r="E9" s="77"/>
      <c r="F9" s="77"/>
      <c r="G9" s="78"/>
      <c r="H9" s="2"/>
    </row>
    <row r="10" spans="1:8" ht="16.5" thickBot="1" x14ac:dyDescent="0.3">
      <c r="A10" s="37"/>
      <c r="B10" s="79"/>
      <c r="C10" s="80"/>
      <c r="D10" s="80"/>
      <c r="E10" s="80"/>
      <c r="F10" s="80"/>
      <c r="G10" s="81"/>
      <c r="H10" s="2"/>
    </row>
    <row r="11" spans="1:8" ht="26.25" x14ac:dyDescent="0.25">
      <c r="A11" s="37"/>
      <c r="B11" s="82" t="s">
        <v>2</v>
      </c>
      <c r="C11" s="82"/>
      <c r="D11" s="82"/>
      <c r="E11" s="82"/>
      <c r="F11" s="82"/>
      <c r="G11" s="82"/>
      <c r="H11" s="82"/>
    </row>
    <row r="12" spans="1:8" ht="27" thickBot="1" x14ac:dyDescent="0.3">
      <c r="A12" s="37"/>
      <c r="B12" s="3"/>
      <c r="C12" s="3"/>
      <c r="D12" s="4"/>
      <c r="E12" s="4"/>
      <c r="F12" s="4"/>
      <c r="G12" s="4"/>
      <c r="H12" s="3"/>
    </row>
    <row r="13" spans="1:8" ht="48.75" customHeight="1" thickBot="1" x14ac:dyDescent="0.3">
      <c r="A13" s="37"/>
      <c r="B13" s="83" t="s">
        <v>3</v>
      </c>
      <c r="C13" s="84"/>
      <c r="D13" s="85" t="s">
        <v>4</v>
      </c>
      <c r="E13" s="86"/>
      <c r="F13" s="86"/>
      <c r="G13" s="87"/>
      <c r="H13" s="5"/>
    </row>
    <row r="14" spans="1:8" ht="16.5" thickBot="1" x14ac:dyDescent="0.3">
      <c r="A14" s="37"/>
      <c r="B14" s="83" t="s">
        <v>5</v>
      </c>
      <c r="C14" s="84"/>
      <c r="D14" s="6">
        <v>500000</v>
      </c>
      <c r="E14" s="26" t="s">
        <v>6</v>
      </c>
      <c r="F14" s="27">
        <v>100000</v>
      </c>
      <c r="G14" s="10"/>
      <c r="H14" s="2"/>
    </row>
    <row r="15" spans="1:8" ht="16.5" thickBot="1" x14ac:dyDescent="0.3">
      <c r="A15" s="37"/>
      <c r="B15" s="83" t="s">
        <v>7</v>
      </c>
      <c r="C15" s="84"/>
      <c r="D15" s="36" t="s">
        <v>8</v>
      </c>
      <c r="E15" s="25"/>
      <c r="F15" s="2"/>
    </row>
    <row r="16" spans="1:8" ht="16.5" customHeight="1" x14ac:dyDescent="0.25">
      <c r="A16" s="37"/>
      <c r="B16" s="92"/>
      <c r="C16" s="92"/>
      <c r="D16" s="93"/>
      <c r="E16" s="93"/>
      <c r="F16" s="17"/>
      <c r="G16" s="17"/>
      <c r="H16" s="2"/>
    </row>
    <row r="17" spans="1:8" ht="15.75" x14ac:dyDescent="0.25">
      <c r="A17" s="37"/>
      <c r="B17" s="92"/>
      <c r="C17" s="92"/>
      <c r="D17" s="93"/>
      <c r="E17" s="93"/>
      <c r="F17" s="17"/>
      <c r="G17" s="17"/>
      <c r="H17" s="2"/>
    </row>
    <row r="18" spans="1:8" ht="15.75" x14ac:dyDescent="0.25">
      <c r="A18" s="37"/>
      <c r="B18" s="24"/>
      <c r="C18" s="24"/>
      <c r="D18" s="17"/>
      <c r="E18" s="17"/>
      <c r="F18" s="17"/>
      <c r="G18" s="17"/>
      <c r="H18" s="2"/>
    </row>
    <row r="19" spans="1:8" ht="15.75" x14ac:dyDescent="0.25">
      <c r="A19" s="37"/>
      <c r="B19" s="2"/>
      <c r="C19" s="2"/>
      <c r="D19" s="2"/>
      <c r="E19" s="2"/>
      <c r="F19" s="2"/>
      <c r="G19" s="2"/>
      <c r="H19" s="2"/>
    </row>
    <row r="20" spans="1:8" ht="26.25" x14ac:dyDescent="0.25">
      <c r="A20" s="37"/>
      <c r="B20" s="91" t="s">
        <v>9</v>
      </c>
      <c r="C20" s="91"/>
      <c r="D20" s="91"/>
      <c r="E20" s="91"/>
      <c r="F20" s="91"/>
      <c r="G20" s="91"/>
      <c r="H20" s="91"/>
    </row>
    <row r="21" spans="1:8" ht="15.75" x14ac:dyDescent="0.25">
      <c r="A21" s="37"/>
      <c r="B21" s="40" t="s">
        <v>10</v>
      </c>
      <c r="C21" s="40"/>
      <c r="D21" s="40"/>
      <c r="E21" s="40"/>
      <c r="F21" s="40"/>
      <c r="G21" s="40"/>
      <c r="H21" s="2"/>
    </row>
    <row r="22" spans="1:8" ht="15.75" x14ac:dyDescent="0.25">
      <c r="A22" s="37"/>
      <c r="B22" s="2"/>
      <c r="C22" s="2"/>
      <c r="D22" s="2"/>
      <c r="E22" s="2"/>
      <c r="F22" s="2"/>
      <c r="G22" s="2"/>
      <c r="H22" s="2"/>
    </row>
    <row r="23" spans="1:8" ht="21" x14ac:dyDescent="0.25">
      <c r="A23" s="37"/>
      <c r="B23" s="11" t="s">
        <v>11</v>
      </c>
      <c r="C23" s="2"/>
      <c r="D23" s="2"/>
      <c r="E23" s="2"/>
      <c r="F23" s="2"/>
      <c r="G23" s="2"/>
      <c r="H23" s="2"/>
    </row>
    <row r="24" spans="1:8" ht="15.75" x14ac:dyDescent="0.25">
      <c r="A24" s="37"/>
      <c r="B24" s="69" t="s">
        <v>12</v>
      </c>
      <c r="C24" s="69"/>
      <c r="D24" s="69"/>
      <c r="E24" s="69"/>
      <c r="F24" s="69"/>
      <c r="G24" s="69"/>
      <c r="H24" s="2"/>
    </row>
    <row r="25" spans="1:8" ht="16.5" customHeight="1" x14ac:dyDescent="0.25">
      <c r="A25" s="37"/>
      <c r="B25" s="2"/>
      <c r="C25" s="2"/>
      <c r="D25" s="2"/>
      <c r="E25" s="2"/>
      <c r="F25" s="2"/>
      <c r="G25" s="2"/>
      <c r="H25" s="2"/>
    </row>
    <row r="26" spans="1:8" ht="18.75" x14ac:dyDescent="0.25">
      <c r="A26" s="37"/>
      <c r="B26" s="90" t="s">
        <v>13</v>
      </c>
      <c r="C26" s="90"/>
      <c r="D26" s="90" t="s">
        <v>14</v>
      </c>
      <c r="E26" s="90"/>
      <c r="F26" s="90" t="s">
        <v>15</v>
      </c>
      <c r="G26" s="90"/>
      <c r="H26" s="2"/>
    </row>
    <row r="27" spans="1:8" ht="15.75" x14ac:dyDescent="0.25">
      <c r="A27" s="37"/>
      <c r="B27" s="65" t="s">
        <v>16</v>
      </c>
      <c r="C27" s="66"/>
      <c r="D27" s="57"/>
      <c r="E27" s="58"/>
      <c r="F27" s="67">
        <v>45030</v>
      </c>
      <c r="G27" s="68"/>
      <c r="H27" s="7"/>
    </row>
    <row r="28" spans="1:8" ht="16.5" customHeight="1" x14ac:dyDescent="0.25">
      <c r="A28" s="37"/>
      <c r="B28" s="65" t="s">
        <v>17</v>
      </c>
      <c r="C28" s="66"/>
      <c r="D28" s="88" t="s">
        <v>18</v>
      </c>
      <c r="E28" s="89"/>
      <c r="F28" s="67">
        <v>45054</v>
      </c>
      <c r="G28" s="68"/>
      <c r="H28" s="7"/>
    </row>
    <row r="29" spans="1:8" ht="15.75" x14ac:dyDescent="0.25">
      <c r="A29" s="37"/>
      <c r="B29" s="30" t="s">
        <v>19</v>
      </c>
      <c r="C29" s="28"/>
      <c r="D29" s="31"/>
      <c r="E29" s="28"/>
      <c r="F29" s="32" t="s">
        <v>20</v>
      </c>
      <c r="G29" s="29"/>
      <c r="H29" s="7"/>
    </row>
    <row r="30" spans="1:8" ht="15.75" x14ac:dyDescent="0.25">
      <c r="A30" s="37"/>
      <c r="B30" s="65" t="s">
        <v>21</v>
      </c>
      <c r="C30" s="66"/>
      <c r="D30" s="57"/>
      <c r="E30" s="58"/>
      <c r="F30" s="67">
        <v>45664</v>
      </c>
      <c r="G30" s="68"/>
      <c r="H30" s="7"/>
    </row>
    <row r="31" spans="1:8" ht="16.5" customHeight="1" x14ac:dyDescent="0.25">
      <c r="A31" s="37"/>
      <c r="B31" s="65" t="s">
        <v>22</v>
      </c>
      <c r="C31" s="66"/>
      <c r="D31" s="57"/>
      <c r="E31" s="58"/>
      <c r="F31" s="67" t="s">
        <v>23</v>
      </c>
      <c r="G31" s="68"/>
      <c r="H31" s="7"/>
    </row>
    <row r="32" spans="1:8" ht="15.75" x14ac:dyDescent="0.25">
      <c r="A32" s="37"/>
      <c r="B32" s="65" t="s">
        <v>24</v>
      </c>
      <c r="C32" s="66"/>
      <c r="D32" s="57"/>
      <c r="E32" s="58"/>
      <c r="F32" s="67" t="s">
        <v>25</v>
      </c>
      <c r="G32" s="68"/>
      <c r="H32" s="7"/>
    </row>
    <row r="33" spans="1:8" ht="15.75" x14ac:dyDescent="0.25">
      <c r="A33" s="37"/>
      <c r="B33" s="55" t="s">
        <v>26</v>
      </c>
      <c r="C33" s="56"/>
      <c r="D33" s="57"/>
      <c r="E33" s="58"/>
      <c r="F33" s="59" t="s">
        <v>27</v>
      </c>
      <c r="G33" s="60"/>
      <c r="H33" s="7"/>
    </row>
    <row r="34" spans="1:8" ht="15.75" x14ac:dyDescent="0.25">
      <c r="A34" s="37"/>
      <c r="B34" s="8"/>
      <c r="C34" s="8"/>
      <c r="D34" s="8"/>
      <c r="E34" s="8"/>
      <c r="F34" s="8"/>
      <c r="G34" s="8"/>
      <c r="H34" s="2"/>
    </row>
    <row r="35" spans="1:8" ht="21" x14ac:dyDescent="0.25">
      <c r="A35" s="37"/>
      <c r="B35" s="11" t="s">
        <v>28</v>
      </c>
      <c r="C35" s="2"/>
      <c r="D35" s="2"/>
      <c r="E35" s="2"/>
      <c r="F35" s="2"/>
      <c r="G35" s="2"/>
      <c r="H35" s="2"/>
    </row>
    <row r="36" spans="1:8" ht="15.75" x14ac:dyDescent="0.25">
      <c r="A36" s="37"/>
      <c r="B36" s="69" t="s">
        <v>29</v>
      </c>
      <c r="C36" s="69"/>
      <c r="D36" s="69"/>
      <c r="E36" s="69"/>
      <c r="F36" s="69"/>
      <c r="G36" s="69"/>
      <c r="H36" s="2"/>
    </row>
    <row r="37" spans="1:8" ht="15.75" x14ac:dyDescent="0.25">
      <c r="A37" s="37"/>
      <c r="B37" s="2"/>
      <c r="C37" s="2"/>
      <c r="D37" s="2"/>
      <c r="E37" s="2"/>
      <c r="F37" s="2"/>
      <c r="G37" s="2"/>
      <c r="H37" s="2"/>
    </row>
    <row r="38" spans="1:8" ht="21" x14ac:dyDescent="0.25">
      <c r="A38" s="37"/>
      <c r="B38" s="70" t="s">
        <v>30</v>
      </c>
      <c r="C38" s="70"/>
      <c r="D38" s="21" t="s">
        <v>31</v>
      </c>
      <c r="E38" s="21" t="s">
        <v>32</v>
      </c>
      <c r="F38" s="70" t="s">
        <v>33</v>
      </c>
      <c r="G38" s="70"/>
      <c r="H38" s="2"/>
    </row>
    <row r="39" spans="1:8" ht="18.75" x14ac:dyDescent="0.25">
      <c r="A39" s="37"/>
      <c r="B39" s="23"/>
      <c r="C39" s="23"/>
      <c r="D39" s="23"/>
      <c r="E39" s="23"/>
      <c r="F39" s="23"/>
      <c r="G39" s="23"/>
      <c r="H39" s="2"/>
    </row>
    <row r="40" spans="1:8" ht="18.75" x14ac:dyDescent="0.25">
      <c r="A40" s="37"/>
      <c r="B40" s="49" t="s">
        <v>34</v>
      </c>
      <c r="C40" s="49"/>
      <c r="D40" s="49"/>
      <c r="E40" s="49"/>
      <c r="F40" s="49"/>
      <c r="G40" s="49"/>
      <c r="H40" s="2"/>
    </row>
    <row r="41" spans="1:8" ht="15.75" x14ac:dyDescent="0.25">
      <c r="A41" s="37"/>
      <c r="B41" s="54" t="s">
        <v>35</v>
      </c>
      <c r="C41" s="53"/>
      <c r="D41" s="33">
        <v>977500</v>
      </c>
      <c r="E41" s="13"/>
      <c r="F41" s="43">
        <v>500000</v>
      </c>
      <c r="G41" s="44"/>
      <c r="H41" s="7"/>
    </row>
    <row r="42" spans="1:8" ht="15.75" x14ac:dyDescent="0.25">
      <c r="A42" s="37"/>
      <c r="B42" s="61" t="s">
        <v>36</v>
      </c>
      <c r="C42" s="62"/>
      <c r="D42" s="34">
        <v>-100000</v>
      </c>
      <c r="E42" s="13"/>
      <c r="F42" s="63">
        <f>D42</f>
        <v>-100000</v>
      </c>
      <c r="G42" s="64"/>
      <c r="H42" s="7"/>
    </row>
    <row r="43" spans="1:8" ht="15.75" x14ac:dyDescent="0.25">
      <c r="A43" s="37"/>
      <c r="B43" s="54" t="s">
        <v>37</v>
      </c>
      <c r="C43" s="53"/>
      <c r="D43" s="33">
        <v>988400</v>
      </c>
      <c r="E43" s="13"/>
      <c r="F43" s="43">
        <f t="shared" ref="F43:F45" si="0">D43*E43</f>
        <v>0</v>
      </c>
      <c r="G43" s="44"/>
      <c r="H43" s="7"/>
    </row>
    <row r="44" spans="1:8" ht="15.75" x14ac:dyDescent="0.25">
      <c r="A44" s="37"/>
      <c r="B44" s="54" t="s">
        <v>38</v>
      </c>
      <c r="C44" s="53"/>
      <c r="D44" s="33">
        <v>410525</v>
      </c>
      <c r="E44" s="13"/>
      <c r="F44" s="43">
        <f t="shared" si="0"/>
        <v>0</v>
      </c>
      <c r="G44" s="44"/>
      <c r="H44" s="7"/>
    </row>
    <row r="45" spans="1:8" ht="15.75" x14ac:dyDescent="0.25">
      <c r="A45" s="37"/>
      <c r="B45" s="54" t="s">
        <v>39</v>
      </c>
      <c r="C45" s="53"/>
      <c r="D45" s="33">
        <v>4664056</v>
      </c>
      <c r="E45" s="13"/>
      <c r="F45" s="43">
        <f t="shared" si="0"/>
        <v>0</v>
      </c>
      <c r="G45" s="44"/>
      <c r="H45" s="7"/>
    </row>
    <row r="46" spans="1:8" ht="16.5" thickBot="1" x14ac:dyDescent="0.3">
      <c r="A46" s="37"/>
      <c r="B46" s="54" t="s">
        <v>40</v>
      </c>
      <c r="C46" s="53"/>
      <c r="D46" s="33">
        <v>55300</v>
      </c>
      <c r="E46" s="13"/>
      <c r="F46" s="43">
        <v>0</v>
      </c>
      <c r="G46" s="44"/>
      <c r="H46" s="7"/>
    </row>
    <row r="47" spans="1:8" ht="16.5" thickBot="1" x14ac:dyDescent="0.3">
      <c r="A47" s="37"/>
      <c r="B47" s="8"/>
      <c r="C47" s="8"/>
      <c r="D47" s="8"/>
      <c r="E47" s="14" t="s">
        <v>41</v>
      </c>
      <c r="F47" s="50">
        <f>SUM(F41:G46)</f>
        <v>400000</v>
      </c>
      <c r="G47" s="51"/>
      <c r="H47" s="5"/>
    </row>
    <row r="48" spans="1:8" ht="33.75" customHeight="1" x14ac:dyDescent="0.25">
      <c r="A48" s="37"/>
      <c r="B48" s="2"/>
      <c r="C48" s="2"/>
      <c r="D48" s="2"/>
      <c r="E48" s="22"/>
      <c r="F48" s="15"/>
      <c r="G48" s="15"/>
      <c r="H48" s="2"/>
    </row>
    <row r="49" spans="1:8" ht="18.75" x14ac:dyDescent="0.25">
      <c r="A49" s="37"/>
      <c r="B49" s="49" t="s">
        <v>42</v>
      </c>
      <c r="C49" s="49"/>
      <c r="D49" s="49"/>
      <c r="E49" s="49"/>
      <c r="F49" s="49"/>
      <c r="G49" s="49"/>
      <c r="H49" s="2"/>
    </row>
    <row r="50" spans="1:8" ht="15.75" x14ac:dyDescent="0.25">
      <c r="A50" s="37"/>
      <c r="B50" s="52" t="s">
        <v>43</v>
      </c>
      <c r="C50" s="53"/>
      <c r="D50" s="35" t="s">
        <v>44</v>
      </c>
      <c r="E50" s="13"/>
      <c r="F50" s="43">
        <v>0</v>
      </c>
      <c r="G50" s="44"/>
      <c r="H50" s="7"/>
    </row>
    <row r="51" spans="1:8" ht="15.75" x14ac:dyDescent="0.25">
      <c r="A51" s="37"/>
      <c r="B51" s="54" t="s">
        <v>45</v>
      </c>
      <c r="C51" s="53"/>
      <c r="D51" s="35" t="s">
        <v>44</v>
      </c>
      <c r="E51" s="13"/>
      <c r="F51" s="43">
        <v>0</v>
      </c>
      <c r="G51" s="44"/>
      <c r="H51" s="7"/>
    </row>
    <row r="52" spans="1:8" ht="15.75" x14ac:dyDescent="0.25">
      <c r="A52" s="37"/>
      <c r="B52" s="41"/>
      <c r="C52" s="42"/>
      <c r="D52" s="12"/>
      <c r="E52" s="13"/>
      <c r="F52" s="43">
        <f t="shared" ref="F52:F59" si="1">D52*E52</f>
        <v>0</v>
      </c>
      <c r="G52" s="44"/>
      <c r="H52" s="7"/>
    </row>
    <row r="53" spans="1:8" ht="15.75" x14ac:dyDescent="0.25">
      <c r="A53" s="37"/>
      <c r="B53" s="41"/>
      <c r="C53" s="42"/>
      <c r="D53" s="12"/>
      <c r="E53" s="13"/>
      <c r="F53" s="43">
        <f t="shared" si="1"/>
        <v>0</v>
      </c>
      <c r="G53" s="44"/>
      <c r="H53" s="7"/>
    </row>
    <row r="54" spans="1:8" ht="15.75" x14ac:dyDescent="0.25">
      <c r="A54" s="37"/>
      <c r="B54" s="41"/>
      <c r="C54" s="42"/>
      <c r="D54" s="12"/>
      <c r="E54" s="13"/>
      <c r="F54" s="43">
        <f t="shared" si="1"/>
        <v>0</v>
      </c>
      <c r="G54" s="44"/>
      <c r="H54" s="7"/>
    </row>
    <row r="55" spans="1:8" ht="15.75" x14ac:dyDescent="0.25">
      <c r="A55" s="37"/>
      <c r="B55" s="41"/>
      <c r="C55" s="42"/>
      <c r="D55" s="12"/>
      <c r="E55" s="13"/>
      <c r="F55" s="43">
        <f t="shared" si="1"/>
        <v>0</v>
      </c>
      <c r="G55" s="44"/>
      <c r="H55" s="7"/>
    </row>
    <row r="56" spans="1:8" ht="15.75" x14ac:dyDescent="0.25">
      <c r="A56" s="37"/>
      <c r="B56" s="41"/>
      <c r="C56" s="42"/>
      <c r="D56" s="12"/>
      <c r="E56" s="13"/>
      <c r="F56" s="43">
        <f t="shared" si="1"/>
        <v>0</v>
      </c>
      <c r="G56" s="44"/>
      <c r="H56" s="7"/>
    </row>
    <row r="57" spans="1:8" ht="15.75" x14ac:dyDescent="0.25">
      <c r="A57" s="37"/>
      <c r="B57" s="41"/>
      <c r="C57" s="42"/>
      <c r="D57" s="12"/>
      <c r="E57" s="13"/>
      <c r="F57" s="43">
        <f t="shared" si="1"/>
        <v>0</v>
      </c>
      <c r="G57" s="44"/>
      <c r="H57" s="7"/>
    </row>
    <row r="58" spans="1:8" ht="15.75" x14ac:dyDescent="0.25">
      <c r="A58" s="37"/>
      <c r="B58" s="41"/>
      <c r="C58" s="42"/>
      <c r="D58" s="12"/>
      <c r="E58" s="13"/>
      <c r="F58" s="43">
        <f t="shared" si="1"/>
        <v>0</v>
      </c>
      <c r="G58" s="44"/>
      <c r="H58" s="7"/>
    </row>
    <row r="59" spans="1:8" ht="15.75" x14ac:dyDescent="0.25">
      <c r="A59" s="37"/>
      <c r="B59" s="41"/>
      <c r="C59" s="42"/>
      <c r="D59" s="12"/>
      <c r="E59" s="13"/>
      <c r="F59" s="43">
        <f t="shared" si="1"/>
        <v>0</v>
      </c>
      <c r="G59" s="44"/>
      <c r="H59" s="7"/>
    </row>
    <row r="60" spans="1:8" ht="16.5" thickBot="1" x14ac:dyDescent="0.3">
      <c r="A60" s="37"/>
      <c r="B60" s="9"/>
      <c r="C60" s="9"/>
      <c r="D60" s="16"/>
      <c r="E60" s="14" t="s">
        <v>41</v>
      </c>
      <c r="F60" s="45">
        <f>SUM(F50:G59)</f>
        <v>0</v>
      </c>
      <c r="G60" s="46"/>
      <c r="H60" s="5"/>
    </row>
    <row r="61" spans="1:8" ht="15.75" x14ac:dyDescent="0.25">
      <c r="A61" s="37"/>
      <c r="B61" s="17"/>
      <c r="C61" s="17"/>
      <c r="D61" s="18"/>
      <c r="E61" s="22"/>
      <c r="F61" s="15"/>
      <c r="G61" s="15"/>
      <c r="H61" s="2"/>
    </row>
    <row r="62" spans="1:8" ht="18.75" x14ac:dyDescent="0.25">
      <c r="A62" s="37"/>
      <c r="B62" s="49" t="s">
        <v>46</v>
      </c>
      <c r="C62" s="49"/>
      <c r="D62" s="49"/>
      <c r="E62" s="49"/>
      <c r="F62" s="49"/>
      <c r="G62" s="49"/>
      <c r="H62" s="2"/>
    </row>
    <row r="63" spans="1:8" ht="15.75" x14ac:dyDescent="0.25">
      <c r="A63" s="37"/>
      <c r="B63" s="41"/>
      <c r="C63" s="42"/>
      <c r="D63" s="12"/>
      <c r="E63" s="13"/>
      <c r="F63" s="43">
        <f t="shared" ref="F63:F72" si="2">D63*E63</f>
        <v>0</v>
      </c>
      <c r="G63" s="44"/>
      <c r="H63" s="7"/>
    </row>
    <row r="64" spans="1:8" ht="15.75" x14ac:dyDescent="0.25">
      <c r="A64" s="37"/>
      <c r="B64" s="41"/>
      <c r="C64" s="42"/>
      <c r="D64" s="12"/>
      <c r="E64" s="13"/>
      <c r="F64" s="43">
        <f t="shared" si="2"/>
        <v>0</v>
      </c>
      <c r="G64" s="44"/>
      <c r="H64" s="7"/>
    </row>
    <row r="65" spans="1:8" ht="15.75" x14ac:dyDescent="0.25">
      <c r="A65" s="37"/>
      <c r="B65" s="41"/>
      <c r="C65" s="42"/>
      <c r="D65" s="12"/>
      <c r="E65" s="13"/>
      <c r="F65" s="43">
        <f t="shared" si="2"/>
        <v>0</v>
      </c>
      <c r="G65" s="44"/>
      <c r="H65" s="7"/>
    </row>
    <row r="66" spans="1:8" ht="15.75" x14ac:dyDescent="0.25">
      <c r="A66" s="37"/>
      <c r="B66" s="41"/>
      <c r="C66" s="42"/>
      <c r="D66" s="12"/>
      <c r="E66" s="13"/>
      <c r="F66" s="43">
        <f t="shared" si="2"/>
        <v>0</v>
      </c>
      <c r="G66" s="44"/>
      <c r="H66" s="7"/>
    </row>
    <row r="67" spans="1:8" ht="15.75" x14ac:dyDescent="0.25">
      <c r="A67" s="37"/>
      <c r="B67" s="41"/>
      <c r="C67" s="42"/>
      <c r="D67" s="12"/>
      <c r="E67" s="13"/>
      <c r="F67" s="43">
        <f t="shared" si="2"/>
        <v>0</v>
      </c>
      <c r="G67" s="44"/>
      <c r="H67" s="7"/>
    </row>
    <row r="68" spans="1:8" ht="15.75" x14ac:dyDescent="0.25">
      <c r="A68" s="37"/>
      <c r="B68" s="41"/>
      <c r="C68" s="42"/>
      <c r="D68" s="12"/>
      <c r="E68" s="13"/>
      <c r="F68" s="43">
        <f t="shared" si="2"/>
        <v>0</v>
      </c>
      <c r="G68" s="44"/>
      <c r="H68" s="7"/>
    </row>
    <row r="69" spans="1:8" ht="15.75" x14ac:dyDescent="0.25">
      <c r="A69" s="37"/>
      <c r="B69" s="41"/>
      <c r="C69" s="42"/>
      <c r="D69" s="12"/>
      <c r="E69" s="13"/>
      <c r="F69" s="43">
        <f t="shared" si="2"/>
        <v>0</v>
      </c>
      <c r="G69" s="44"/>
      <c r="H69" s="7"/>
    </row>
    <row r="70" spans="1:8" ht="15.75" x14ac:dyDescent="0.25">
      <c r="A70" s="37"/>
      <c r="B70" s="41"/>
      <c r="C70" s="42"/>
      <c r="D70" s="12"/>
      <c r="E70" s="13"/>
      <c r="F70" s="43">
        <f t="shared" si="2"/>
        <v>0</v>
      </c>
      <c r="G70" s="44"/>
      <c r="H70" s="7"/>
    </row>
    <row r="71" spans="1:8" ht="15.75" x14ac:dyDescent="0.25">
      <c r="A71" s="37"/>
      <c r="B71" s="41"/>
      <c r="C71" s="42"/>
      <c r="D71" s="12"/>
      <c r="E71" s="13"/>
      <c r="F71" s="43">
        <f t="shared" si="2"/>
        <v>0</v>
      </c>
      <c r="G71" s="44"/>
      <c r="H71" s="7"/>
    </row>
    <row r="72" spans="1:8" ht="15.75" x14ac:dyDescent="0.25">
      <c r="A72" s="37"/>
      <c r="B72" s="41"/>
      <c r="C72" s="42"/>
      <c r="D72" s="12"/>
      <c r="E72" s="13"/>
      <c r="F72" s="43">
        <f t="shared" si="2"/>
        <v>0</v>
      </c>
      <c r="G72" s="44"/>
      <c r="H72" s="7"/>
    </row>
    <row r="73" spans="1:8" ht="16.5" thickBot="1" x14ac:dyDescent="0.3">
      <c r="A73" s="37"/>
      <c r="B73" s="9"/>
      <c r="C73" s="9"/>
      <c r="D73" s="16"/>
      <c r="E73" s="14" t="s">
        <v>41</v>
      </c>
      <c r="F73" s="45">
        <f>SUM(F63:G72)</f>
        <v>0</v>
      </c>
      <c r="G73" s="46"/>
      <c r="H73" s="5"/>
    </row>
    <row r="74" spans="1:8" ht="15.75" x14ac:dyDescent="0.25">
      <c r="A74" s="37"/>
      <c r="B74" s="17"/>
      <c r="C74" s="17"/>
      <c r="D74" s="18"/>
      <c r="E74" s="22"/>
      <c r="F74" s="15"/>
      <c r="G74" s="15"/>
      <c r="H74" s="2"/>
    </row>
    <row r="75" spans="1:8" ht="18.75" x14ac:dyDescent="0.25">
      <c r="A75" s="37"/>
      <c r="B75" s="49" t="s">
        <v>47</v>
      </c>
      <c r="C75" s="49"/>
      <c r="D75" s="49"/>
      <c r="E75" s="49"/>
      <c r="F75" s="49"/>
      <c r="G75" s="49"/>
      <c r="H75" s="2"/>
    </row>
    <row r="76" spans="1:8" ht="15.75" x14ac:dyDescent="0.25">
      <c r="A76" s="37"/>
      <c r="B76" s="41"/>
      <c r="C76" s="42"/>
      <c r="D76" s="12"/>
      <c r="E76" s="13"/>
      <c r="F76" s="43">
        <f t="shared" ref="F76:F85" si="3">D76*E76</f>
        <v>0</v>
      </c>
      <c r="G76" s="44"/>
      <c r="H76" s="7"/>
    </row>
    <row r="77" spans="1:8" ht="15.75" x14ac:dyDescent="0.25">
      <c r="A77" s="37"/>
      <c r="B77" s="41"/>
      <c r="C77" s="42"/>
      <c r="D77" s="12"/>
      <c r="E77" s="13"/>
      <c r="F77" s="43">
        <f t="shared" si="3"/>
        <v>0</v>
      </c>
      <c r="G77" s="44"/>
      <c r="H77" s="7"/>
    </row>
    <row r="78" spans="1:8" ht="15.75" x14ac:dyDescent="0.25">
      <c r="A78" s="37"/>
      <c r="B78" s="41"/>
      <c r="C78" s="42"/>
      <c r="D78" s="12"/>
      <c r="E78" s="13"/>
      <c r="F78" s="43">
        <f t="shared" si="3"/>
        <v>0</v>
      </c>
      <c r="G78" s="44"/>
      <c r="H78" s="7"/>
    </row>
    <row r="79" spans="1:8" ht="15.75" x14ac:dyDescent="0.25">
      <c r="A79" s="37"/>
      <c r="B79" s="41"/>
      <c r="C79" s="42"/>
      <c r="D79" s="12"/>
      <c r="E79" s="13"/>
      <c r="F79" s="43">
        <f t="shared" si="3"/>
        <v>0</v>
      </c>
      <c r="G79" s="44"/>
      <c r="H79" s="7"/>
    </row>
    <row r="80" spans="1:8" ht="15.75" x14ac:dyDescent="0.25">
      <c r="A80" s="37"/>
      <c r="B80" s="41"/>
      <c r="C80" s="42"/>
      <c r="D80" s="12"/>
      <c r="E80" s="13"/>
      <c r="F80" s="43">
        <f t="shared" si="3"/>
        <v>0</v>
      </c>
      <c r="G80" s="44"/>
      <c r="H80" s="7"/>
    </row>
    <row r="81" spans="1:8" ht="15.75" x14ac:dyDescent="0.25">
      <c r="A81" s="37"/>
      <c r="B81" s="41"/>
      <c r="C81" s="42"/>
      <c r="D81" s="12"/>
      <c r="E81" s="13"/>
      <c r="F81" s="43">
        <f t="shared" si="3"/>
        <v>0</v>
      </c>
      <c r="G81" s="44"/>
      <c r="H81" s="7"/>
    </row>
    <row r="82" spans="1:8" ht="15.75" x14ac:dyDescent="0.25">
      <c r="A82" s="37"/>
      <c r="B82" s="41"/>
      <c r="C82" s="42"/>
      <c r="D82" s="12"/>
      <c r="E82" s="13"/>
      <c r="F82" s="43">
        <f t="shared" si="3"/>
        <v>0</v>
      </c>
      <c r="G82" s="44"/>
      <c r="H82" s="7"/>
    </row>
    <row r="83" spans="1:8" ht="15.75" x14ac:dyDescent="0.25">
      <c r="A83" s="37"/>
      <c r="B83" s="41"/>
      <c r="C83" s="42"/>
      <c r="D83" s="12"/>
      <c r="E83" s="13"/>
      <c r="F83" s="43">
        <f t="shared" si="3"/>
        <v>0</v>
      </c>
      <c r="G83" s="44"/>
      <c r="H83" s="7"/>
    </row>
    <row r="84" spans="1:8" ht="15.75" x14ac:dyDescent="0.25">
      <c r="A84" s="37"/>
      <c r="B84" s="41"/>
      <c r="C84" s="42"/>
      <c r="D84" s="12"/>
      <c r="E84" s="13"/>
      <c r="F84" s="43">
        <f t="shared" si="3"/>
        <v>0</v>
      </c>
      <c r="G84" s="44"/>
      <c r="H84" s="7"/>
    </row>
    <row r="85" spans="1:8" ht="15.75" x14ac:dyDescent="0.25">
      <c r="A85" s="37"/>
      <c r="B85" s="41"/>
      <c r="C85" s="42"/>
      <c r="D85" s="12"/>
      <c r="E85" s="13"/>
      <c r="F85" s="43">
        <f t="shared" si="3"/>
        <v>0</v>
      </c>
      <c r="G85" s="44"/>
      <c r="H85" s="7"/>
    </row>
    <row r="86" spans="1:8" ht="16.5" thickBot="1" x14ac:dyDescent="0.3">
      <c r="A86" s="37"/>
      <c r="B86" s="9"/>
      <c r="C86" s="9"/>
      <c r="D86" s="16"/>
      <c r="E86" s="14" t="s">
        <v>41</v>
      </c>
      <c r="F86" s="45">
        <f>SUM(F76:G85)</f>
        <v>0</v>
      </c>
      <c r="G86" s="46"/>
      <c r="H86" s="5"/>
    </row>
    <row r="87" spans="1:8" ht="15.75" x14ac:dyDescent="0.25">
      <c r="A87" s="37"/>
      <c r="B87" s="17"/>
      <c r="C87" s="17"/>
      <c r="D87" s="18"/>
      <c r="E87" s="22"/>
      <c r="F87" s="15"/>
      <c r="G87" s="15"/>
      <c r="H87" s="2"/>
    </row>
    <row r="88" spans="1:8" ht="18.75" x14ac:dyDescent="0.25">
      <c r="A88" s="37"/>
      <c r="B88" s="49" t="s">
        <v>48</v>
      </c>
      <c r="C88" s="49"/>
      <c r="D88" s="49"/>
      <c r="E88" s="49"/>
      <c r="F88" s="49"/>
      <c r="G88" s="49"/>
      <c r="H88" s="2"/>
    </row>
    <row r="89" spans="1:8" ht="15.75" x14ac:dyDescent="0.25">
      <c r="A89" s="37"/>
      <c r="B89" s="41"/>
      <c r="C89" s="42"/>
      <c r="D89" s="12"/>
      <c r="E89" s="13"/>
      <c r="F89" s="43">
        <f t="shared" ref="F89:F98" si="4">D89*E89</f>
        <v>0</v>
      </c>
      <c r="G89" s="44"/>
      <c r="H89" s="7"/>
    </row>
    <row r="90" spans="1:8" ht="15.75" x14ac:dyDescent="0.25">
      <c r="A90" s="37"/>
      <c r="B90" s="41"/>
      <c r="C90" s="42"/>
      <c r="D90" s="12"/>
      <c r="E90" s="13"/>
      <c r="F90" s="43">
        <f t="shared" si="4"/>
        <v>0</v>
      </c>
      <c r="G90" s="44"/>
      <c r="H90" s="7"/>
    </row>
    <row r="91" spans="1:8" ht="15.75" x14ac:dyDescent="0.25">
      <c r="A91" s="37"/>
      <c r="B91" s="41"/>
      <c r="C91" s="42"/>
      <c r="D91" s="12"/>
      <c r="E91" s="13"/>
      <c r="F91" s="43">
        <f t="shared" si="4"/>
        <v>0</v>
      </c>
      <c r="G91" s="44"/>
      <c r="H91" s="7"/>
    </row>
    <row r="92" spans="1:8" ht="15.75" x14ac:dyDescent="0.25">
      <c r="A92" s="37"/>
      <c r="B92" s="41"/>
      <c r="C92" s="42"/>
      <c r="D92" s="12"/>
      <c r="E92" s="13"/>
      <c r="F92" s="43">
        <f t="shared" si="4"/>
        <v>0</v>
      </c>
      <c r="G92" s="44"/>
      <c r="H92" s="7"/>
    </row>
    <row r="93" spans="1:8" ht="15.75" x14ac:dyDescent="0.25">
      <c r="A93" s="37"/>
      <c r="B93" s="41"/>
      <c r="C93" s="42"/>
      <c r="D93" s="12"/>
      <c r="E93" s="13"/>
      <c r="F93" s="43">
        <f t="shared" si="4"/>
        <v>0</v>
      </c>
      <c r="G93" s="44"/>
      <c r="H93" s="7"/>
    </row>
    <row r="94" spans="1:8" ht="15.75" x14ac:dyDescent="0.25">
      <c r="A94" s="37"/>
      <c r="B94" s="41"/>
      <c r="C94" s="42"/>
      <c r="D94" s="12"/>
      <c r="E94" s="13"/>
      <c r="F94" s="43">
        <f t="shared" si="4"/>
        <v>0</v>
      </c>
      <c r="G94" s="44"/>
      <c r="H94" s="7"/>
    </row>
    <row r="95" spans="1:8" ht="15.75" x14ac:dyDescent="0.25">
      <c r="A95" s="37"/>
      <c r="B95" s="41"/>
      <c r="C95" s="42"/>
      <c r="D95" s="12"/>
      <c r="E95" s="13"/>
      <c r="F95" s="43">
        <f t="shared" si="4"/>
        <v>0</v>
      </c>
      <c r="G95" s="44"/>
      <c r="H95" s="7"/>
    </row>
    <row r="96" spans="1:8" ht="15.75" x14ac:dyDescent="0.25">
      <c r="A96" s="37"/>
      <c r="B96" s="41"/>
      <c r="C96" s="42"/>
      <c r="D96" s="12"/>
      <c r="E96" s="13"/>
      <c r="F96" s="43">
        <f t="shared" si="4"/>
        <v>0</v>
      </c>
      <c r="G96" s="44"/>
      <c r="H96" s="7"/>
    </row>
    <row r="97" spans="1:8" ht="15.75" x14ac:dyDescent="0.25">
      <c r="A97" s="37"/>
      <c r="B97" s="41"/>
      <c r="C97" s="42"/>
      <c r="D97" s="12"/>
      <c r="E97" s="13"/>
      <c r="F97" s="43">
        <f t="shared" si="4"/>
        <v>0</v>
      </c>
      <c r="G97" s="44"/>
      <c r="H97" s="7"/>
    </row>
    <row r="98" spans="1:8" ht="15.75" x14ac:dyDescent="0.25">
      <c r="A98" s="37"/>
      <c r="B98" s="41"/>
      <c r="C98" s="42"/>
      <c r="D98" s="12"/>
      <c r="E98" s="13"/>
      <c r="F98" s="43">
        <f t="shared" si="4"/>
        <v>0</v>
      </c>
      <c r="G98" s="44"/>
      <c r="H98" s="7"/>
    </row>
    <row r="99" spans="1:8" ht="16.5" thickBot="1" x14ac:dyDescent="0.3">
      <c r="A99" s="37"/>
      <c r="B99" s="9"/>
      <c r="C99" s="9"/>
      <c r="D99" s="16"/>
      <c r="E99" s="14" t="s">
        <v>41</v>
      </c>
      <c r="F99" s="45">
        <f>SUM(F89:G98)</f>
        <v>0</v>
      </c>
      <c r="G99" s="46"/>
      <c r="H99" s="5"/>
    </row>
    <row r="100" spans="1:8" ht="16.5" thickBot="1" x14ac:dyDescent="0.3">
      <c r="A100" s="37"/>
      <c r="B100" s="17"/>
      <c r="C100" s="17"/>
      <c r="D100" s="18"/>
      <c r="E100" s="2"/>
      <c r="F100" s="19"/>
      <c r="G100" s="19"/>
      <c r="H100" s="2"/>
    </row>
    <row r="101" spans="1:8" ht="21.75" thickBot="1" x14ac:dyDescent="0.3">
      <c r="A101" s="37"/>
      <c r="B101" s="17"/>
      <c r="C101" s="17"/>
      <c r="D101" s="18"/>
      <c r="E101" s="20" t="s">
        <v>49</v>
      </c>
      <c r="F101" s="47">
        <f>SUM(F99,F86,F73,F60,F47,)</f>
        <v>400000</v>
      </c>
      <c r="G101" s="48"/>
      <c r="H101" s="5"/>
    </row>
    <row r="102" spans="1:8" ht="15.75" x14ac:dyDescent="0.25">
      <c r="A102" s="37"/>
      <c r="B102" s="17"/>
      <c r="C102" s="17"/>
      <c r="D102" s="18"/>
      <c r="E102" s="2"/>
      <c r="F102" s="15"/>
      <c r="G102" s="15"/>
      <c r="H102" s="2"/>
    </row>
    <row r="103" spans="1:8" ht="16.5" thickBot="1" x14ac:dyDescent="0.3">
      <c r="A103" s="37"/>
      <c r="B103" s="2"/>
      <c r="C103" s="2"/>
      <c r="D103" s="2"/>
      <c r="E103" s="2"/>
      <c r="F103" s="2"/>
      <c r="G103" s="2"/>
      <c r="H103" s="2"/>
    </row>
    <row r="104" spans="1:8" ht="16.5" thickBot="1" x14ac:dyDescent="0.3">
      <c r="A104" s="37"/>
      <c r="B104" s="10"/>
      <c r="C104" s="10"/>
      <c r="D104" s="10"/>
      <c r="E104" s="10"/>
      <c r="F104" s="10"/>
      <c r="G104" s="10"/>
      <c r="H104" s="2"/>
    </row>
    <row r="105" spans="1:8" ht="15.75" x14ac:dyDescent="0.25">
      <c r="A105" s="37"/>
      <c r="B105" s="10"/>
      <c r="C105" s="10"/>
      <c r="D105" s="10"/>
      <c r="E105" s="10"/>
      <c r="F105" s="10"/>
      <c r="G105" s="10"/>
      <c r="H105" s="2"/>
    </row>
    <row r="106" spans="1:8" ht="23.25" x14ac:dyDescent="0.25">
      <c r="A106" s="37"/>
      <c r="B106" s="38" t="s">
        <v>50</v>
      </c>
      <c r="C106" s="39"/>
      <c r="D106" s="39"/>
      <c r="E106" s="39"/>
      <c r="F106" s="39"/>
      <c r="G106" s="39"/>
      <c r="H106" s="37"/>
    </row>
    <row r="107" spans="1:8" ht="15.75" x14ac:dyDescent="0.25">
      <c r="A107" s="37"/>
      <c r="B107" s="2"/>
      <c r="C107" s="2"/>
      <c r="D107" s="2"/>
      <c r="E107" s="2"/>
      <c r="F107" s="2"/>
      <c r="G107" s="2"/>
      <c r="H107" s="37"/>
    </row>
    <row r="108" spans="1:8" ht="23.25" x14ac:dyDescent="0.25">
      <c r="A108" s="37"/>
      <c r="B108" s="38"/>
      <c r="C108" s="39"/>
      <c r="D108" s="39"/>
      <c r="E108" s="39"/>
      <c r="F108" s="39"/>
      <c r="G108" s="39"/>
      <c r="H108" s="37"/>
    </row>
    <row r="109" spans="1:8" x14ac:dyDescent="0.25">
      <c r="A109" s="37"/>
    </row>
    <row r="110" spans="1:8" x14ac:dyDescent="0.25">
      <c r="A110" s="37"/>
    </row>
    <row r="111" spans="1:8" x14ac:dyDescent="0.25">
      <c r="A111" s="37"/>
    </row>
    <row r="112" spans="1:8" x14ac:dyDescent="0.25">
      <c r="A112" s="37"/>
    </row>
    <row r="113" spans="1:1" x14ac:dyDescent="0.25">
      <c r="A113" s="37"/>
    </row>
    <row r="114" spans="1:1" x14ac:dyDescent="0.25">
      <c r="A114" s="37"/>
    </row>
    <row r="115" spans="1:1" x14ac:dyDescent="0.25">
      <c r="A115" s="37"/>
    </row>
    <row r="116" spans="1:1" x14ac:dyDescent="0.25">
      <c r="A116" s="37"/>
    </row>
    <row r="117" spans="1:1" x14ac:dyDescent="0.25">
      <c r="A117" s="37"/>
    </row>
    <row r="118" spans="1:1" x14ac:dyDescent="0.25">
      <c r="A118" s="37"/>
    </row>
    <row r="119" spans="1:1" x14ac:dyDescent="0.25">
      <c r="A119" s="37"/>
    </row>
    <row r="120" spans="1:1" x14ac:dyDescent="0.25">
      <c r="A120" s="37"/>
    </row>
    <row r="121" spans="1:1" ht="35.25" customHeight="1" x14ac:dyDescent="0.25">
      <c r="A121" s="37"/>
    </row>
    <row r="122" spans="1:1" ht="79.5" customHeight="1" x14ac:dyDescent="0.25">
      <c r="A122" s="37"/>
    </row>
    <row r="123" spans="1:1" x14ac:dyDescent="0.25">
      <c r="A123" s="37"/>
    </row>
    <row r="124" spans="1:1" ht="16.5" customHeight="1" x14ac:dyDescent="0.25">
      <c r="A124" s="37"/>
    </row>
    <row r="125" spans="1:1" ht="60" customHeight="1" x14ac:dyDescent="0.25">
      <c r="A125" s="37"/>
    </row>
    <row r="126" spans="1:1" x14ac:dyDescent="0.25">
      <c r="A126" s="37"/>
    </row>
    <row r="127" spans="1:1" x14ac:dyDescent="0.25">
      <c r="A127" s="37"/>
    </row>
    <row r="128" spans="1:1" x14ac:dyDescent="0.25">
      <c r="A128" s="37"/>
    </row>
    <row r="129" spans="1:1" x14ac:dyDescent="0.25">
      <c r="A129" s="37"/>
    </row>
    <row r="130" spans="1:1" ht="33" customHeight="1" x14ac:dyDescent="0.25">
      <c r="A130" s="37"/>
    </row>
    <row r="131" spans="1:1" ht="61.5" customHeight="1" x14ac:dyDescent="0.25">
      <c r="A131" s="37"/>
    </row>
    <row r="132" spans="1:1" x14ac:dyDescent="0.25">
      <c r="A132" s="37"/>
    </row>
    <row r="133" spans="1:1" ht="16.5" customHeight="1" x14ac:dyDescent="0.25">
      <c r="A133" s="37"/>
    </row>
    <row r="134" spans="1:1" ht="57" customHeight="1" x14ac:dyDescent="0.25">
      <c r="A134" s="37"/>
    </row>
    <row r="135" spans="1:1" ht="15.75" customHeight="1" x14ac:dyDescent="0.25">
      <c r="A135" s="37"/>
    </row>
    <row r="136" spans="1:1" ht="30" customHeight="1" x14ac:dyDescent="0.25">
      <c r="A136" s="37"/>
    </row>
    <row r="137" spans="1:1" ht="7.5" customHeight="1" x14ac:dyDescent="0.25">
      <c r="A137" s="37"/>
    </row>
    <row r="138" spans="1:1" x14ac:dyDescent="0.25">
      <c r="A138" s="37"/>
    </row>
    <row r="139" spans="1:1" x14ac:dyDescent="0.25">
      <c r="A139" s="37"/>
    </row>
    <row r="140" spans="1:1" ht="14.25" customHeight="1" x14ac:dyDescent="0.25">
      <c r="A140" s="37"/>
    </row>
    <row r="141" spans="1:1" ht="6.75" customHeight="1" x14ac:dyDescent="0.25">
      <c r="A141" s="37"/>
    </row>
    <row r="142" spans="1:1" ht="36.75" customHeight="1" x14ac:dyDescent="0.25">
      <c r="A142" s="37"/>
    </row>
    <row r="143" spans="1:1" x14ac:dyDescent="0.25">
      <c r="A143" s="37"/>
    </row>
    <row r="144" spans="1:1" ht="16.5" customHeight="1" x14ac:dyDescent="0.25">
      <c r="A144" s="37"/>
    </row>
    <row r="145" spans="1:1" ht="57" customHeight="1" x14ac:dyDescent="0.25">
      <c r="A145" s="37"/>
    </row>
    <row r="146" spans="1:1" x14ac:dyDescent="0.25">
      <c r="A146" s="37"/>
    </row>
    <row r="147" spans="1:1" ht="54.75" customHeight="1" x14ac:dyDescent="0.25">
      <c r="A147" s="37"/>
    </row>
    <row r="148" spans="1:1" x14ac:dyDescent="0.25">
      <c r="A148" s="37"/>
    </row>
    <row r="149" spans="1:1" ht="16.5" customHeight="1" x14ac:dyDescent="0.25">
      <c r="A149" s="37"/>
    </row>
    <row r="150" spans="1:1" ht="110.25" customHeight="1" x14ac:dyDescent="0.25">
      <c r="A150" s="37"/>
    </row>
    <row r="151" spans="1:1" x14ac:dyDescent="0.25">
      <c r="A151" s="37"/>
    </row>
    <row r="152" spans="1:1" ht="16.5" customHeight="1" x14ac:dyDescent="0.25">
      <c r="A152" s="37"/>
    </row>
    <row r="153" spans="1:1" ht="99" customHeight="1" x14ac:dyDescent="0.25">
      <c r="A153" s="37"/>
    </row>
    <row r="154" spans="1:1" x14ac:dyDescent="0.25">
      <c r="A154" s="37"/>
    </row>
    <row r="155" spans="1:1" x14ac:dyDescent="0.25">
      <c r="A155" s="37"/>
    </row>
    <row r="156" spans="1:1" x14ac:dyDescent="0.25">
      <c r="A156" s="37"/>
    </row>
    <row r="157" spans="1:1" x14ac:dyDescent="0.25">
      <c r="A157" s="37"/>
    </row>
  </sheetData>
  <mergeCells count="144">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31:C31"/>
    <mergeCell ref="D31:E31"/>
    <mergeCell ref="F31:G31"/>
    <mergeCell ref="B27:C27"/>
    <mergeCell ref="D27:E27"/>
    <mergeCell ref="F27:G27"/>
    <mergeCell ref="B36:G36"/>
    <mergeCell ref="B38:C38"/>
    <mergeCell ref="F38:G38"/>
    <mergeCell ref="B32:C32"/>
    <mergeCell ref="D32:E32"/>
    <mergeCell ref="F32:G32"/>
    <mergeCell ref="B30:C30"/>
    <mergeCell ref="D30:E30"/>
    <mergeCell ref="F30:G30"/>
    <mergeCell ref="B40:G40"/>
    <mergeCell ref="B41:C41"/>
    <mergeCell ref="F41:G41"/>
    <mergeCell ref="B33:C33"/>
    <mergeCell ref="D33:E33"/>
    <mergeCell ref="F33:G33"/>
    <mergeCell ref="B45:C45"/>
    <mergeCell ref="F45:G45"/>
    <mergeCell ref="B46:C46"/>
    <mergeCell ref="F46:G46"/>
    <mergeCell ref="B42:C42"/>
    <mergeCell ref="F42:G42"/>
    <mergeCell ref="B43:C43"/>
    <mergeCell ref="F43:G43"/>
    <mergeCell ref="B44:C44"/>
    <mergeCell ref="F44:G44"/>
    <mergeCell ref="B52:C52"/>
    <mergeCell ref="F52:G52"/>
    <mergeCell ref="B53:C53"/>
    <mergeCell ref="F53:G53"/>
    <mergeCell ref="B54:C54"/>
    <mergeCell ref="F54:G54"/>
    <mergeCell ref="F47:G47"/>
    <mergeCell ref="B49:G49"/>
    <mergeCell ref="B50:C50"/>
    <mergeCell ref="F50:G50"/>
    <mergeCell ref="B51:C51"/>
    <mergeCell ref="F51:G51"/>
    <mergeCell ref="B58:C58"/>
    <mergeCell ref="F58:G58"/>
    <mergeCell ref="B59:C59"/>
    <mergeCell ref="F59:G59"/>
    <mergeCell ref="F60:G60"/>
    <mergeCell ref="B62:G62"/>
    <mergeCell ref="B55:C55"/>
    <mergeCell ref="F55:G55"/>
    <mergeCell ref="B56:C56"/>
    <mergeCell ref="F56:G56"/>
    <mergeCell ref="B57:C57"/>
    <mergeCell ref="F57:G57"/>
    <mergeCell ref="B66:C66"/>
    <mergeCell ref="F66:G66"/>
    <mergeCell ref="B67:C67"/>
    <mergeCell ref="F67:G67"/>
    <mergeCell ref="B68:C68"/>
    <mergeCell ref="F68:G68"/>
    <mergeCell ref="B63:C63"/>
    <mergeCell ref="F63:G63"/>
    <mergeCell ref="B64:C64"/>
    <mergeCell ref="F64:G64"/>
    <mergeCell ref="B65:C65"/>
    <mergeCell ref="F65:G65"/>
    <mergeCell ref="B72:C72"/>
    <mergeCell ref="F72:G72"/>
    <mergeCell ref="F73:G73"/>
    <mergeCell ref="B75:G75"/>
    <mergeCell ref="B76:C76"/>
    <mergeCell ref="F76:G76"/>
    <mergeCell ref="B69:C69"/>
    <mergeCell ref="F69:G69"/>
    <mergeCell ref="B70:C70"/>
    <mergeCell ref="F70:G70"/>
    <mergeCell ref="B71:C71"/>
    <mergeCell ref="F71:G71"/>
    <mergeCell ref="B80:C80"/>
    <mergeCell ref="F80:G80"/>
    <mergeCell ref="B81:C81"/>
    <mergeCell ref="F81:G81"/>
    <mergeCell ref="B82:C82"/>
    <mergeCell ref="F82:G82"/>
    <mergeCell ref="B77:C77"/>
    <mergeCell ref="F77:G77"/>
    <mergeCell ref="B78:C78"/>
    <mergeCell ref="F78:G78"/>
    <mergeCell ref="B79:C79"/>
    <mergeCell ref="F79:G79"/>
    <mergeCell ref="B88:G88"/>
    <mergeCell ref="B89:C89"/>
    <mergeCell ref="F89:G89"/>
    <mergeCell ref="B90:C90"/>
    <mergeCell ref="F90:G90"/>
    <mergeCell ref="B83:C83"/>
    <mergeCell ref="F83:G83"/>
    <mergeCell ref="B84:C84"/>
    <mergeCell ref="F84:G84"/>
    <mergeCell ref="B85:C85"/>
    <mergeCell ref="F85:G85"/>
    <mergeCell ref="H106:H108"/>
    <mergeCell ref="A1:A157"/>
    <mergeCell ref="B106:G106"/>
    <mergeCell ref="B108:G108"/>
    <mergeCell ref="B21:G21"/>
    <mergeCell ref="B97:C97"/>
    <mergeCell ref="F97:G97"/>
    <mergeCell ref="B98:C98"/>
    <mergeCell ref="F98:G98"/>
    <mergeCell ref="F99:G99"/>
    <mergeCell ref="F101:G101"/>
    <mergeCell ref="B94:C94"/>
    <mergeCell ref="F94:G94"/>
    <mergeCell ref="B95:C95"/>
    <mergeCell ref="F95:G95"/>
    <mergeCell ref="B96:C96"/>
    <mergeCell ref="F96:G96"/>
    <mergeCell ref="B91:C91"/>
    <mergeCell ref="F91:G91"/>
    <mergeCell ref="B92:C92"/>
    <mergeCell ref="F92:G92"/>
    <mergeCell ref="B93:C93"/>
    <mergeCell ref="F93:G93"/>
    <mergeCell ref="F86:G8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C9A660-E016-4BF0-8EA5-90098B2B5534}"/>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2023-12-02T17:35:35Z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