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1"/>
  <workbookPr defaultThemeVersion="124226"/>
  <mc:AlternateContent xmlns:mc="http://schemas.openxmlformats.org/markup-compatibility/2006">
    <mc:Choice Requires="x15">
      <x15ac:absPath xmlns:x15ac="http://schemas.microsoft.com/office/spreadsheetml/2010/11/ac" url="C:\Users\brown12\Downloads\"/>
    </mc:Choice>
  </mc:AlternateContent>
  <xr:revisionPtr revIDLastSave="0" documentId="8_{9C86E675-7B79-4EAE-8587-97A1E676DAD5}" xr6:coauthVersionLast="47" xr6:coauthVersionMax="47" xr10:uidLastSave="{00000000-0000-0000-0000-000000000000}"/>
  <bookViews>
    <workbookView xWindow="-108" yWindow="-108" windowWidth="23256" windowHeight="12576" xr2:uid="{00000000-000D-0000-FFFF-FFFF00000000}"/>
  </bookViews>
  <sheets>
    <sheet name="Scope Change" sheetId="1" r:id="rId1"/>
  </sheets>
  <definedNames>
    <definedName name="_xlnm.Print_Area" localSheetId="0">'Scope Change'!$B$1:$H$111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9" i="1" l="1"/>
  <c r="G108" i="1"/>
  <c r="G107" i="1"/>
  <c r="G106" i="1"/>
  <c r="G105" i="1"/>
  <c r="G104" i="1"/>
  <c r="G103" i="1"/>
  <c r="G95" i="1"/>
  <c r="G94" i="1"/>
  <c r="G93" i="1"/>
  <c r="G92" i="1"/>
  <c r="G91" i="1"/>
  <c r="G90" i="1"/>
  <c r="G89" i="1"/>
  <c r="G88" i="1"/>
  <c r="G87" i="1"/>
  <c r="G81" i="1"/>
  <c r="G80" i="1"/>
  <c r="G79" i="1"/>
  <c r="G78" i="1"/>
  <c r="G77" i="1"/>
  <c r="G76" i="1"/>
  <c r="G75" i="1"/>
  <c r="G74" i="1"/>
  <c r="G67" i="1"/>
  <c r="G66" i="1"/>
  <c r="G65" i="1"/>
  <c r="G64" i="1"/>
  <c r="G63" i="1"/>
  <c r="G62" i="1"/>
  <c r="G61" i="1"/>
  <c r="G60" i="1"/>
  <c r="G59" i="1"/>
  <c r="G58" i="1"/>
  <c r="G110" i="1" l="1"/>
  <c r="G96" i="1"/>
  <c r="G68" i="1"/>
  <c r="G82" i="1"/>
  <c r="G54" i="1"/>
  <c r="G111" i="1" l="1"/>
</calcChain>
</file>

<file path=xl/sharedStrings.xml><?xml version="1.0" encoding="utf-8"?>
<sst xmlns="http://schemas.openxmlformats.org/spreadsheetml/2006/main" count="99" uniqueCount="62">
  <si>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</si>
  <si>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</si>
  <si>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</si>
  <si>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</si>
  <si>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 xml:space="preserve">Red Oak Rain Garden Outreach and Enhancements </t>
  </si>
  <si>
    <t>Original Award Date (or Semester/Year)*:</t>
  </si>
  <si>
    <t>&lt;*Awards are valid for 2 years from award date unless there is an approved Scope Change on file.</t>
  </si>
  <si>
    <t>Amount Originally Awarded by SSC:</t>
  </si>
  <si>
    <t>Remaining Unspent Funds in Original Award**:</t>
  </si>
  <si>
    <t>&lt;**NOTE: The SSC will rescind remaining funds from completed and expired awards.</t>
  </si>
  <si>
    <t>Amount of Additional Funds Requested:</t>
  </si>
  <si>
    <t>Expected Date of Project Completion:</t>
  </si>
  <si>
    <t>Date of This Scope Change Submission:</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</si>
  <si>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</si>
  <si>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</si>
  <si>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</si>
  <si>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</si>
  <si>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</si>
  <si>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Iron Workers fabricate art sign bracket</t>
  </si>
  <si>
    <t>x</t>
  </si>
  <si>
    <t>F&amp;S Sign Shop print and install art sign</t>
  </si>
  <si>
    <t>Development of content and graphic design with RORG Team, Student Team, DRES, and F&amp;S</t>
  </si>
  <si>
    <t>F&amp;S Sign Shop print main interpretive sign</t>
  </si>
  <si>
    <t>F&amp;S Sign Shop installs main interpretive bracket and sign.</t>
  </si>
  <si>
    <t>REVISED BUDGET</t>
  </si>
  <si>
    <t xml:space="preserve">List all budget items for which funding is being requested under the appropriate category. Indicate whether it is a new item in the original budget or a revised item. Be as detailed as possible so that the SSC can fully evaluate the merit of this Scope Change. Insert additional rows if necessary. </t>
  </si>
  <si>
    <t>Equipment &amp; Construction Costs</t>
  </si>
  <si>
    <t>Item</t>
  </si>
  <si>
    <t>New or Revised Item?</t>
  </si>
  <si>
    <t>Cost Per Item</t>
  </si>
  <si>
    <t>Quantity</t>
  </si>
  <si>
    <t xml:space="preserve">Total </t>
  </si>
  <si>
    <t>Cost share of plant order</t>
  </si>
  <si>
    <t>Revised</t>
  </si>
  <si>
    <t>($3667.10 in total)</t>
  </si>
  <si>
    <t>Plant delivery</t>
  </si>
  <si>
    <t>Plant Care Facility</t>
  </si>
  <si>
    <t xml:space="preserve">New  </t>
  </si>
  <si>
    <t>Plant installation support items</t>
  </si>
  <si>
    <t>New</t>
  </si>
  <si>
    <t>Installation event insurance</t>
  </si>
  <si>
    <t>Cost share of species identifation sign</t>
  </si>
  <si>
    <t>120 in total</t>
  </si>
  <si>
    <t>($2988 in total)</t>
  </si>
  <si>
    <t xml:space="preserve"> </t>
  </si>
  <si>
    <t>Equipment &amp; Construction Costs Subtotal</t>
  </si>
  <si>
    <t>Publicity &amp; Communication</t>
  </si>
  <si>
    <t xml:space="preserve"> Publicity &amp; Communication Subtotal</t>
  </si>
  <si>
    <t>Personnel &amp; Wages</t>
  </si>
  <si>
    <t>Graphic Designer</t>
  </si>
  <si>
    <t>Cost share for graphics student</t>
  </si>
  <si>
    <t>Personnel &amp; Wages Subtotal</t>
  </si>
  <si>
    <t>General Supplies &amp; Other</t>
  </si>
  <si>
    <t>RORG T-shirts</t>
  </si>
  <si>
    <t>General Supplies &amp; Other Subtotal</t>
  </si>
  <si>
    <t>Illinois Facilities and Services (F&amp;S) Division Budget Items</t>
  </si>
  <si>
    <t>small sign installation</t>
  </si>
  <si>
    <t>small sign fabrication</t>
  </si>
  <si>
    <t>Same as original</t>
  </si>
  <si>
    <t>small sign bracket fabrication</t>
  </si>
  <si>
    <t>Illinois Facilities and Services (F&amp;S) Division Budget Subtotal</t>
  </si>
  <si>
    <t>TOTAL REVISED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</si>
</sst>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quot;$&quot;\(#,##0.00\)"/>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
      <left/>
      <right/>
      <top style="thin">
        <color auto="1"/>
      </top>
      <bottom style="thin">
        <color auto="1"/>
      </bottom>
      <diagonal/>
    </border>
    <border>
      <left/>
      <right/>
      <top style="medium">
        <color auto="1"/>
      </top>
      <bottom style="thin">
        <color auto="1"/>
      </bottom>
      <diagonal/>
    </border>
  </borders>
  <cellStyleXfs count="2">
    <xf numFmtId="0" fontId="0" fillId="0" borderId="0"/>
    <xf numFmtId="44" fontId="10" fillId="0" borderId="0" applyFont="0" applyFill="0" applyBorder="0" applyAlignment="0" applyProtection="0"/>
  </cellStyleXfs>
  <cellXfs count="122">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0" fillId="5" borderId="3" xfId="0" applyFill="1" applyBorder="1"/>
    <xf numFmtId="0" fontId="0" fillId="5" borderId="4" xfId="0" applyFill="1" applyBorder="1"/>
    <xf numFmtId="0" fontId="0" fillId="5" borderId="28" xfId="0" applyFill="1" applyBorder="1"/>
    <xf numFmtId="0" fontId="7" fillId="5" borderId="37" xfId="0" applyFont="1" applyFill="1" applyBorder="1" applyAlignment="1">
      <alignment horizontal="right"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left" vertical="center"/>
    </xf>
    <xf numFmtId="0" fontId="2" fillId="6" borderId="0" xfId="0" applyFont="1" applyFill="1" applyAlignment="1">
      <alignment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6" borderId="0" xfId="0" applyFont="1" applyFill="1" applyAlignment="1">
      <alignment vertical="center"/>
    </xf>
    <xf numFmtId="0" fontId="5" fillId="6" borderId="2" xfId="0" applyFont="1" applyFill="1" applyBorder="1" applyAlignment="1">
      <alignment vertical="center"/>
    </xf>
    <xf numFmtId="0" fontId="16" fillId="6" borderId="40" xfId="0" applyFont="1" applyFill="1" applyBorder="1" applyAlignment="1">
      <alignment vertical="center"/>
    </xf>
    <xf numFmtId="0" fontId="2" fillId="6" borderId="40" xfId="0" applyFont="1" applyFill="1" applyBorder="1" applyAlignment="1">
      <alignment vertical="center"/>
    </xf>
    <xf numFmtId="0" fontId="2" fillId="6" borderId="2" xfId="0" applyFont="1" applyFill="1" applyBorder="1" applyAlignment="1">
      <alignment vertical="center"/>
    </xf>
    <xf numFmtId="0" fontId="3" fillId="6" borderId="15" xfId="0" applyFont="1" applyFill="1" applyBorder="1" applyAlignment="1">
      <alignment vertical="center"/>
    </xf>
    <xf numFmtId="0" fontId="14" fillId="9" borderId="29"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8" fontId="2" fillId="3" borderId="7" xfId="1" applyNumberFormat="1" applyFont="1" applyFill="1" applyBorder="1" applyAlignment="1" applyProtection="1">
      <alignment vertical="center"/>
      <protection locked="0"/>
    </xf>
    <xf numFmtId="6" fontId="2" fillId="3" borderId="7" xfId="1" applyNumberFormat="1" applyFont="1" applyFill="1" applyBorder="1" applyAlignment="1" applyProtection="1">
      <alignment vertical="center"/>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5" fillId="9" borderId="35" xfId="0" applyFont="1" applyFill="1" applyBorder="1" applyAlignment="1">
      <alignment horizontal="right" vertical="center"/>
    </xf>
    <xf numFmtId="0" fontId="15" fillId="9" borderId="36" xfId="0" applyFont="1" applyFill="1" applyBorder="1" applyAlignment="1">
      <alignment horizontal="right" vertical="center"/>
    </xf>
    <xf numFmtId="0" fontId="15" fillId="9" borderId="41"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27" xfId="0" applyFill="1" applyBorder="1" applyAlignment="1">
      <alignment horizontal="center" wrapText="1"/>
    </xf>
    <xf numFmtId="0" fontId="0" fillId="3" borderId="43" xfId="0" applyFill="1" applyBorder="1" applyAlignment="1">
      <alignment horizontal="center" wrapText="1"/>
    </xf>
    <xf numFmtId="0" fontId="0" fillId="3" borderId="29" xfId="0" applyFill="1" applyBorder="1" applyAlignment="1">
      <alignment horizontal="center" wrapText="1"/>
    </xf>
    <xf numFmtId="0" fontId="5" fillId="9" borderId="38" xfId="0" applyFont="1" applyFill="1" applyBorder="1" applyAlignment="1">
      <alignment horizontal="center" vertical="center"/>
    </xf>
    <xf numFmtId="0" fontId="5" fillId="9" borderId="37" xfId="0" applyFont="1" applyFill="1" applyBorder="1" applyAlignment="1">
      <alignment horizontal="center" vertical="center"/>
    </xf>
    <xf numFmtId="0" fontId="5" fillId="9" borderId="37"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23" xfId="0" applyFill="1" applyBorder="1" applyAlignment="1">
      <alignment horizontal="center" wrapText="1"/>
    </xf>
    <xf numFmtId="0" fontId="0" fillId="3" borderId="42" xfId="0" applyFill="1" applyBorder="1" applyAlignment="1">
      <alignment horizontal="center" wrapText="1"/>
    </xf>
    <xf numFmtId="0" fontId="0" fillId="3" borderId="10" xfId="0" applyFill="1" applyBorder="1" applyAlignment="1">
      <alignment horizontal="center" wrapText="1"/>
    </xf>
    <xf numFmtId="0" fontId="0" fillId="3" borderId="22" xfId="0" applyFill="1" applyBorder="1" applyAlignment="1">
      <alignment horizontal="center" wrapText="1"/>
    </xf>
    <xf numFmtId="0" fontId="0" fillId="3" borderId="12" xfId="0" applyFill="1" applyBorder="1" applyAlignment="1">
      <alignment horizontal="center" wrapText="1"/>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2" xfId="0" applyFont="1" applyFill="1" applyBorder="1" applyAlignment="1" applyProtection="1">
      <alignment horizontal="center" vertical="center"/>
      <protection locked="0"/>
    </xf>
    <xf numFmtId="14" fontId="2" fillId="3" borderId="32" xfId="0" applyNumberFormat="1"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49" fontId="2" fillId="6" borderId="6" xfId="0" applyNumberFormat="1" applyFont="1" applyFill="1" applyBorder="1" applyAlignment="1" applyProtection="1">
      <alignment horizontal="left" vertical="center" wrapText="1"/>
      <protection locked="0"/>
    </xf>
    <xf numFmtId="49" fontId="2" fillId="6" borderId="0" xfId="0" applyNumberFormat="1" applyFont="1" applyFill="1" applyAlignment="1" applyProtection="1">
      <alignment horizontal="left" vertical="center" wrapText="1"/>
      <protection locked="0"/>
    </xf>
    <xf numFmtId="49" fontId="2" fillId="6" borderId="2" xfId="0" applyNumberFormat="1" applyFont="1" applyFill="1" applyBorder="1" applyAlignment="1" applyProtection="1">
      <alignment horizontal="left" vertical="center" wrapText="1"/>
      <protection locked="0"/>
    </xf>
    <xf numFmtId="0" fontId="2" fillId="3" borderId="26" xfId="0" applyFont="1" applyFill="1" applyBorder="1" applyAlignment="1" applyProtection="1">
      <alignment horizontal="center" vertical="center"/>
      <protection locked="0"/>
    </xf>
    <xf numFmtId="0" fontId="0" fillId="3" borderId="34" xfId="0" applyFill="1" applyBorder="1" applyAlignment="1">
      <alignment horizontal="center" wrapText="1"/>
    </xf>
    <xf numFmtId="0" fontId="0" fillId="3" borderId="25" xfId="0" applyFill="1" applyBorder="1" applyAlignment="1">
      <alignment horizontal="center" wrapText="1"/>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0"/>
  <sheetViews>
    <sheetView tabSelected="1" topLeftCell="A42" zoomScale="65" zoomScaleNormal="65" workbookViewId="0">
      <selection activeCell="I51" sqref="I51"/>
    </sheetView>
  </sheetViews>
  <sheetFormatPr defaultColWidth="8.85546875" defaultRowHeight="14.45"/>
  <cols>
    <col min="2" max="2" width="1.7109375" customWidth="1"/>
    <col min="3" max="3" width="38.28515625" customWidth="1"/>
    <col min="4" max="4" width="15.140625" customWidth="1"/>
    <col min="5" max="5" width="19" customWidth="1"/>
    <col min="6" max="6" width="15.85546875" customWidth="1"/>
    <col min="7" max="7" width="24.28515625" customWidth="1"/>
    <col min="8" max="8" width="7.85546875" customWidth="1"/>
    <col min="9" max="9" width="9.140625"/>
  </cols>
  <sheetData>
    <row r="1" spans="2:8" ht="86.25" customHeight="1">
      <c r="C1" s="4"/>
      <c r="D1" s="4"/>
      <c r="E1" s="4"/>
      <c r="F1" s="4"/>
      <c r="G1" s="4"/>
      <c r="H1" s="4"/>
    </row>
    <row r="2" spans="2:8" ht="25.9">
      <c r="C2" s="80" t="s">
        <v>0</v>
      </c>
      <c r="D2" s="80"/>
      <c r="E2" s="80"/>
      <c r="F2" s="80"/>
      <c r="G2" s="80"/>
      <c r="H2" s="80"/>
    </row>
    <row r="3" spans="2:8" ht="10.5" customHeight="1" thickBot="1">
      <c r="C3" s="1"/>
      <c r="D3" s="1"/>
      <c r="E3" s="1"/>
      <c r="F3" s="1"/>
      <c r="G3" s="1"/>
      <c r="H3" s="1"/>
    </row>
    <row r="4" spans="2:8" ht="15.75" customHeight="1">
      <c r="B4" s="81" t="s">
        <v>1</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24.75" customHeight="1" thickBot="1">
      <c r="B10" s="87"/>
      <c r="C10" s="88"/>
      <c r="D10" s="88"/>
      <c r="E10" s="88"/>
      <c r="F10" s="88"/>
      <c r="G10" s="88"/>
      <c r="H10" s="89"/>
    </row>
    <row r="11" spans="2:8" ht="16.5" customHeight="1" thickBot="1">
      <c r="C11" s="5"/>
      <c r="D11" s="5"/>
      <c r="E11" s="5"/>
      <c r="F11" s="5"/>
      <c r="G11" s="5"/>
      <c r="H11" s="5"/>
    </row>
    <row r="12" spans="2:8" ht="26.45" thickBot="1">
      <c r="B12" s="90" t="s">
        <v>2</v>
      </c>
      <c r="C12" s="91"/>
      <c r="D12" s="91"/>
      <c r="E12" s="91"/>
      <c r="F12" s="91"/>
      <c r="G12" s="91"/>
      <c r="H12" s="92"/>
    </row>
    <row r="13" spans="2:8" ht="8.25" customHeight="1" thickBot="1">
      <c r="B13" s="16"/>
      <c r="C13" s="17"/>
      <c r="D13" s="17"/>
      <c r="E13" s="18"/>
      <c r="F13" s="18"/>
      <c r="G13" s="18"/>
      <c r="H13" s="39"/>
    </row>
    <row r="14" spans="2:8" ht="18">
      <c r="B14" s="19"/>
      <c r="C14" s="96" t="s">
        <v>3</v>
      </c>
      <c r="D14" s="97"/>
      <c r="E14" s="98" t="s">
        <v>4</v>
      </c>
      <c r="F14" s="99"/>
      <c r="G14" s="100"/>
      <c r="H14" s="36"/>
    </row>
    <row r="15" spans="2:8" ht="18.600000000000001" thickBot="1">
      <c r="B15" s="19"/>
      <c r="C15" s="34"/>
      <c r="D15" s="35"/>
      <c r="E15" s="101"/>
      <c r="F15" s="102"/>
      <c r="G15" s="103"/>
      <c r="H15" s="37"/>
    </row>
    <row r="16" spans="2:8" ht="49.5" customHeight="1" thickBot="1">
      <c r="B16" s="19"/>
      <c r="C16" s="96" t="s">
        <v>5</v>
      </c>
      <c r="D16" s="97"/>
      <c r="E16" s="15">
        <v>45437</v>
      </c>
      <c r="F16" s="106" t="s">
        <v>6</v>
      </c>
      <c r="G16" s="107"/>
      <c r="H16" s="25"/>
    </row>
    <row r="17" spans="2:8" ht="26.25" customHeight="1" thickBot="1">
      <c r="B17" s="19"/>
      <c r="C17" s="96" t="s">
        <v>7</v>
      </c>
      <c r="D17" s="97"/>
      <c r="E17" s="44">
        <v>9708.2000000000007</v>
      </c>
      <c r="F17" s="23"/>
      <c r="G17" s="24"/>
      <c r="H17" s="38"/>
    </row>
    <row r="18" spans="2:8" ht="31.5" customHeight="1" thickBot="1">
      <c r="B18" s="19"/>
      <c r="C18" s="104" t="s">
        <v>8</v>
      </c>
      <c r="D18" s="105"/>
      <c r="E18" s="44">
        <v>9708.2000000000007</v>
      </c>
      <c r="F18" s="108" t="s">
        <v>9</v>
      </c>
      <c r="G18" s="109"/>
      <c r="H18" s="110"/>
    </row>
    <row r="19" spans="2:8" ht="24.75" customHeight="1" thickBot="1">
      <c r="B19" s="19"/>
      <c r="C19" s="96" t="s">
        <v>10</v>
      </c>
      <c r="D19" s="97"/>
      <c r="E19" s="45">
        <v>0</v>
      </c>
      <c r="F19" s="26"/>
      <c r="G19" s="27"/>
      <c r="H19" s="28"/>
    </row>
    <row r="20" spans="2:8" ht="25.5" customHeight="1" thickBot="1">
      <c r="B20" s="19"/>
      <c r="C20" s="96" t="s">
        <v>11</v>
      </c>
      <c r="D20" s="97"/>
      <c r="E20" s="15">
        <v>45802</v>
      </c>
      <c r="F20" s="23"/>
      <c r="G20" s="24"/>
      <c r="H20" s="25"/>
    </row>
    <row r="21" spans="2:8" ht="25.5" customHeight="1" thickBot="1">
      <c r="B21" s="19"/>
      <c r="C21" s="96" t="s">
        <v>12</v>
      </c>
      <c r="D21" s="97"/>
      <c r="E21" s="15"/>
      <c r="F21" s="23"/>
      <c r="G21" s="24"/>
      <c r="H21" s="25"/>
    </row>
    <row r="22" spans="2:8" ht="13.5" customHeight="1" thickBot="1">
      <c r="B22" s="20"/>
      <c r="C22" s="21"/>
      <c r="D22" s="21"/>
      <c r="E22" s="22"/>
      <c r="F22" s="22"/>
      <c r="G22" s="22"/>
      <c r="H22" s="29"/>
    </row>
    <row r="23" spans="2:8" ht="8.25" customHeight="1"/>
    <row r="24" spans="2:8" ht="9" customHeight="1" thickBot="1">
      <c r="B24" s="41"/>
      <c r="C24" s="42"/>
      <c r="D24" s="42"/>
      <c r="E24" s="43"/>
      <c r="F24" s="43"/>
      <c r="G24" s="43"/>
      <c r="H24" s="43"/>
    </row>
    <row r="25" spans="2:8" ht="34.5" customHeight="1" thickBot="1">
      <c r="B25" s="90" t="s">
        <v>13</v>
      </c>
      <c r="C25" s="91"/>
      <c r="D25" s="91"/>
      <c r="E25" s="91"/>
      <c r="F25" s="91"/>
      <c r="G25" s="91"/>
      <c r="H25" s="92"/>
    </row>
    <row r="26" spans="2:8" ht="107.25" customHeight="1" thickBot="1">
      <c r="B26" s="59" t="s">
        <v>14</v>
      </c>
      <c r="C26" s="60"/>
      <c r="D26" s="60"/>
      <c r="E26" s="60"/>
      <c r="F26" s="60"/>
      <c r="G26" s="60"/>
      <c r="H26" s="61"/>
    </row>
    <row r="27" spans="2:8" ht="36" customHeight="1">
      <c r="B27" s="65" t="s">
        <v>15</v>
      </c>
      <c r="C27" s="66"/>
      <c r="D27" s="66"/>
      <c r="E27" s="67" t="s">
        <v>16</v>
      </c>
      <c r="F27" s="67"/>
      <c r="G27" s="67" t="s">
        <v>17</v>
      </c>
      <c r="H27" s="68"/>
    </row>
    <row r="28" spans="2:8" ht="15.75">
      <c r="B28" s="62" t="s">
        <v>18</v>
      </c>
      <c r="C28" s="63"/>
      <c r="D28" s="64"/>
      <c r="E28" s="93" t="s">
        <v>19</v>
      </c>
      <c r="F28" s="93"/>
      <c r="G28" s="94">
        <v>45730</v>
      </c>
      <c r="H28" s="95"/>
    </row>
    <row r="29" spans="2:8" ht="15.75">
      <c r="B29" s="71" t="s">
        <v>20</v>
      </c>
      <c r="C29" s="72"/>
      <c r="D29" s="73"/>
      <c r="E29" s="69" t="s">
        <v>19</v>
      </c>
      <c r="F29" s="69"/>
      <c r="G29" s="76">
        <v>45730</v>
      </c>
      <c r="H29" s="77"/>
    </row>
    <row r="30" spans="2:8" ht="16.5" customHeight="1">
      <c r="B30" s="71" t="s">
        <v>21</v>
      </c>
      <c r="C30" s="72"/>
      <c r="D30" s="73"/>
      <c r="E30" s="76">
        <v>45520</v>
      </c>
      <c r="F30" s="69"/>
      <c r="G30" s="76">
        <v>45730</v>
      </c>
      <c r="H30" s="77"/>
    </row>
    <row r="31" spans="2:8" ht="15.75">
      <c r="B31" s="71" t="s">
        <v>22</v>
      </c>
      <c r="C31" s="72"/>
      <c r="D31" s="73"/>
      <c r="E31" s="76">
        <v>45520</v>
      </c>
      <c r="F31" s="69"/>
      <c r="G31" s="76">
        <v>45730</v>
      </c>
      <c r="H31" s="70"/>
    </row>
    <row r="32" spans="2:8" ht="15.75">
      <c r="B32" s="71" t="s">
        <v>23</v>
      </c>
      <c r="C32" s="72"/>
      <c r="D32" s="73"/>
      <c r="E32" s="76">
        <v>45583</v>
      </c>
      <c r="F32" s="69"/>
      <c r="G32" s="78">
        <v>45765</v>
      </c>
      <c r="H32" s="77"/>
    </row>
    <row r="33" spans="2:9" ht="15.75">
      <c r="B33" s="74"/>
      <c r="C33" s="75"/>
      <c r="D33" s="75"/>
      <c r="E33" s="69"/>
      <c r="F33" s="69"/>
      <c r="G33" s="69"/>
      <c r="H33" s="70"/>
    </row>
    <row r="34" spans="2:9" ht="15.75">
      <c r="B34" s="74"/>
      <c r="C34" s="75"/>
      <c r="D34" s="75"/>
      <c r="E34" s="69"/>
      <c r="F34" s="69"/>
      <c r="G34" s="76"/>
      <c r="H34" s="77"/>
    </row>
    <row r="35" spans="2:9" ht="15.6">
      <c r="B35" s="74"/>
      <c r="C35" s="75"/>
      <c r="D35" s="75"/>
      <c r="E35" s="69"/>
      <c r="F35" s="69"/>
      <c r="G35" s="76"/>
      <c r="H35" s="77"/>
    </row>
    <row r="36" spans="2:9" ht="15.6">
      <c r="B36" s="74"/>
      <c r="C36" s="75"/>
      <c r="D36" s="75"/>
      <c r="E36" s="69"/>
      <c r="F36" s="69"/>
      <c r="G36" s="69"/>
      <c r="H36" s="70"/>
    </row>
    <row r="37" spans="2:9" ht="15.6">
      <c r="B37" s="74"/>
      <c r="C37" s="75"/>
      <c r="D37" s="75"/>
      <c r="E37" s="69"/>
      <c r="F37" s="69"/>
      <c r="G37" s="69"/>
      <c r="H37" s="70"/>
    </row>
    <row r="38" spans="2:9" ht="16.149999999999999" thickBot="1">
      <c r="B38" s="112"/>
      <c r="C38" s="113"/>
      <c r="D38" s="113"/>
      <c r="E38" s="79"/>
      <c r="F38" s="79"/>
      <c r="G38" s="79"/>
      <c r="H38" s="111"/>
    </row>
    <row r="39" spans="2:9" ht="17.25" customHeight="1">
      <c r="B39" s="32"/>
      <c r="C39" s="32"/>
      <c r="D39" s="33"/>
      <c r="E39" s="33"/>
      <c r="F39" s="33"/>
      <c r="G39" s="33"/>
      <c r="H39" s="33"/>
    </row>
    <row r="40" spans="2:9" ht="26.45" thickBot="1">
      <c r="B40" s="56" t="s">
        <v>24</v>
      </c>
      <c r="C40" s="57"/>
      <c r="D40" s="57"/>
      <c r="E40" s="57"/>
      <c r="F40" s="57"/>
      <c r="G40" s="57"/>
      <c r="H40" s="58"/>
    </row>
    <row r="41" spans="2:9" ht="65.25" customHeight="1" thickBot="1">
      <c r="B41" s="59" t="s">
        <v>25</v>
      </c>
      <c r="C41" s="60"/>
      <c r="D41" s="60"/>
      <c r="E41" s="60"/>
      <c r="F41" s="60"/>
      <c r="G41" s="60"/>
      <c r="H41" s="61"/>
    </row>
    <row r="42" spans="2:9" ht="24" thickBot="1">
      <c r="B42" s="50" t="s">
        <v>26</v>
      </c>
      <c r="C42" s="51"/>
      <c r="D42" s="51"/>
      <c r="E42" s="51"/>
      <c r="F42" s="51"/>
      <c r="G42" s="51"/>
      <c r="H42" s="52"/>
    </row>
    <row r="43" spans="2:9" ht="54">
      <c r="B43" s="120" t="s">
        <v>27</v>
      </c>
      <c r="C43" s="121"/>
      <c r="D43" s="40" t="s">
        <v>28</v>
      </c>
      <c r="E43" s="30" t="s">
        <v>29</v>
      </c>
      <c r="F43" s="30" t="s">
        <v>30</v>
      </c>
      <c r="G43" s="114" t="s">
        <v>31</v>
      </c>
      <c r="H43" s="115"/>
    </row>
    <row r="44" spans="2:9" ht="18">
      <c r="B44" s="48" t="s">
        <v>32</v>
      </c>
      <c r="C44" s="49"/>
      <c r="D44" s="31" t="s">
        <v>33</v>
      </c>
      <c r="E44" s="12"/>
      <c r="F44" s="13"/>
      <c r="G44" s="116">
        <v>594.1</v>
      </c>
      <c r="H44" s="117"/>
      <c r="I44" t="s">
        <v>34</v>
      </c>
    </row>
    <row r="45" spans="2:9" ht="18">
      <c r="B45" s="48" t="s">
        <v>35</v>
      </c>
      <c r="C45" s="49"/>
      <c r="D45" s="31" t="s">
        <v>33</v>
      </c>
      <c r="E45" s="12"/>
      <c r="F45" s="13"/>
      <c r="G45" s="116">
        <v>268.92</v>
      </c>
      <c r="H45" s="117"/>
    </row>
    <row r="46" spans="2:9" ht="18">
      <c r="B46" s="48" t="s">
        <v>36</v>
      </c>
      <c r="C46" s="49"/>
      <c r="D46" s="31" t="s">
        <v>37</v>
      </c>
      <c r="E46" s="12"/>
      <c r="F46" s="13"/>
      <c r="G46" s="116">
        <v>29</v>
      </c>
      <c r="H46" s="117"/>
    </row>
    <row r="47" spans="2:9" ht="18">
      <c r="B47" s="48" t="s">
        <v>38</v>
      </c>
      <c r="C47" s="49"/>
      <c r="D47" s="31" t="s">
        <v>39</v>
      </c>
      <c r="E47" s="12"/>
      <c r="F47" s="13"/>
      <c r="G47" s="116">
        <v>630.41</v>
      </c>
      <c r="H47" s="117"/>
    </row>
    <row r="48" spans="2:9" ht="18">
      <c r="B48" s="48" t="s">
        <v>40</v>
      </c>
      <c r="C48" s="49"/>
      <c r="D48" s="31" t="s">
        <v>39</v>
      </c>
      <c r="E48" s="12"/>
      <c r="F48" s="13"/>
      <c r="G48" s="116">
        <v>16.55</v>
      </c>
      <c r="H48" s="117"/>
    </row>
    <row r="49" spans="2:10" ht="18">
      <c r="B49" s="48" t="s">
        <v>41</v>
      </c>
      <c r="C49" s="49"/>
      <c r="D49" s="31" t="s">
        <v>33</v>
      </c>
      <c r="E49" s="12">
        <v>24.9</v>
      </c>
      <c r="F49" s="13" t="s">
        <v>42</v>
      </c>
      <c r="G49" s="116">
        <v>1239.02</v>
      </c>
      <c r="H49" s="117"/>
      <c r="I49" t="s">
        <v>43</v>
      </c>
    </row>
    <row r="50" spans="2:10" ht="16.5" customHeight="1">
      <c r="B50" s="48"/>
      <c r="C50" s="49"/>
      <c r="D50" s="31"/>
      <c r="E50" s="12"/>
      <c r="F50" s="13"/>
      <c r="G50" s="116"/>
      <c r="H50" s="117"/>
    </row>
    <row r="51" spans="2:10" ht="18">
      <c r="B51" s="48" t="s">
        <v>44</v>
      </c>
      <c r="C51" s="49"/>
      <c r="D51" s="31" t="s">
        <v>44</v>
      </c>
      <c r="E51" s="12"/>
      <c r="F51" s="13"/>
      <c r="G51" s="116" t="s">
        <v>44</v>
      </c>
      <c r="H51" s="117"/>
    </row>
    <row r="52" spans="2:10" ht="21">
      <c r="B52" s="48" t="s">
        <v>44</v>
      </c>
      <c r="C52" s="49"/>
      <c r="D52" s="31" t="s">
        <v>44</v>
      </c>
      <c r="E52" s="12"/>
      <c r="F52" s="13"/>
      <c r="G52" s="116" t="s">
        <v>44</v>
      </c>
      <c r="H52" s="117"/>
      <c r="I52" s="2"/>
      <c r="J52" s="2"/>
    </row>
    <row r="53" spans="2:10" ht="19.5" customHeight="1">
      <c r="B53" s="48" t="s">
        <v>44</v>
      </c>
      <c r="C53" s="49"/>
      <c r="D53" s="31" t="s">
        <v>44</v>
      </c>
      <c r="E53" s="12"/>
      <c r="F53" s="14"/>
      <c r="G53" s="116" t="s">
        <v>44</v>
      </c>
      <c r="H53" s="117"/>
    </row>
    <row r="54" spans="2:10" ht="21.6" thickBot="1">
      <c r="B54" s="53" t="s">
        <v>45</v>
      </c>
      <c r="C54" s="54"/>
      <c r="D54" s="54"/>
      <c r="E54" s="54"/>
      <c r="F54" s="55"/>
      <c r="G54" s="118">
        <f>SUM(G44:H53)</f>
        <v>2778</v>
      </c>
      <c r="H54" s="119"/>
    </row>
    <row r="55" spans="2:10" ht="16.149999999999999" thickBot="1">
      <c r="C55" s="1"/>
      <c r="D55" s="1"/>
      <c r="E55" s="1"/>
      <c r="F55" s="6"/>
      <c r="G55" s="3"/>
      <c r="H55" s="3"/>
    </row>
    <row r="56" spans="2:10" ht="24" thickBot="1">
      <c r="B56" s="50" t="s">
        <v>46</v>
      </c>
      <c r="C56" s="51"/>
      <c r="D56" s="51"/>
      <c r="E56" s="51"/>
      <c r="F56" s="51"/>
      <c r="G56" s="51"/>
      <c r="H56" s="52"/>
    </row>
    <row r="57" spans="2:10" ht="54">
      <c r="B57" s="120" t="s">
        <v>27</v>
      </c>
      <c r="C57" s="121"/>
      <c r="D57" s="40" t="s">
        <v>28</v>
      </c>
      <c r="E57" s="30" t="s">
        <v>29</v>
      </c>
      <c r="F57" s="30" t="s">
        <v>30</v>
      </c>
      <c r="G57" s="114" t="s">
        <v>31</v>
      </c>
      <c r="H57" s="115"/>
    </row>
    <row r="58" spans="2:10" ht="18">
      <c r="B58" s="48"/>
      <c r="C58" s="49"/>
      <c r="D58" s="31"/>
      <c r="E58" s="12"/>
      <c r="F58" s="13"/>
      <c r="G58" s="116">
        <f t="shared" ref="G58:G67" si="0">E58*F58</f>
        <v>0</v>
      </c>
      <c r="H58" s="117"/>
    </row>
    <row r="59" spans="2:10" ht="18">
      <c r="B59" s="48"/>
      <c r="C59" s="49"/>
      <c r="D59" s="31"/>
      <c r="E59" s="12"/>
      <c r="F59" s="13"/>
      <c r="G59" s="116">
        <f t="shared" si="0"/>
        <v>0</v>
      </c>
      <c r="H59" s="117"/>
    </row>
    <row r="60" spans="2:10" ht="18">
      <c r="B60" s="48"/>
      <c r="C60" s="49"/>
      <c r="D60" s="31"/>
      <c r="E60" s="12"/>
      <c r="F60" s="13"/>
      <c r="G60" s="116">
        <f t="shared" si="0"/>
        <v>0</v>
      </c>
      <c r="H60" s="117"/>
    </row>
    <row r="61" spans="2:10" ht="18">
      <c r="B61" s="48"/>
      <c r="C61" s="49"/>
      <c r="D61" s="31"/>
      <c r="E61" s="12"/>
      <c r="F61" s="13"/>
      <c r="G61" s="116">
        <f t="shared" si="0"/>
        <v>0</v>
      </c>
      <c r="H61" s="117"/>
    </row>
    <row r="62" spans="2:10" ht="18">
      <c r="B62" s="48"/>
      <c r="C62" s="49"/>
      <c r="D62" s="31"/>
      <c r="E62" s="12"/>
      <c r="F62" s="13"/>
      <c r="G62" s="116">
        <f t="shared" si="0"/>
        <v>0</v>
      </c>
      <c r="H62" s="117"/>
    </row>
    <row r="63" spans="2:10" ht="18">
      <c r="B63" s="48"/>
      <c r="C63" s="49"/>
      <c r="D63" s="31"/>
      <c r="E63" s="12"/>
      <c r="F63" s="13"/>
      <c r="G63" s="116">
        <f t="shared" si="0"/>
        <v>0</v>
      </c>
      <c r="H63" s="117"/>
    </row>
    <row r="64" spans="2:10" ht="16.5" customHeight="1">
      <c r="B64" s="48"/>
      <c r="C64" s="49"/>
      <c r="D64" s="31"/>
      <c r="E64" s="12"/>
      <c r="F64" s="13"/>
      <c r="G64" s="116">
        <f t="shared" si="0"/>
        <v>0</v>
      </c>
      <c r="H64" s="117"/>
    </row>
    <row r="65" spans="2:10" ht="18">
      <c r="B65" s="48"/>
      <c r="C65" s="49"/>
      <c r="D65" s="31"/>
      <c r="E65" s="12"/>
      <c r="F65" s="13"/>
      <c r="G65" s="116">
        <f t="shared" si="0"/>
        <v>0</v>
      </c>
      <c r="H65" s="117"/>
    </row>
    <row r="66" spans="2:10" ht="21">
      <c r="B66" s="48"/>
      <c r="C66" s="49"/>
      <c r="D66" s="31"/>
      <c r="E66" s="12"/>
      <c r="F66" s="13"/>
      <c r="G66" s="116">
        <f t="shared" si="0"/>
        <v>0</v>
      </c>
      <c r="H66" s="117"/>
      <c r="I66" s="2"/>
      <c r="J66" s="2"/>
    </row>
    <row r="67" spans="2:10" ht="18" customHeight="1">
      <c r="B67" s="48"/>
      <c r="C67" s="49"/>
      <c r="D67" s="31"/>
      <c r="E67" s="12"/>
      <c r="F67" s="14"/>
      <c r="G67" s="116">
        <f t="shared" si="0"/>
        <v>0</v>
      </c>
      <c r="H67" s="117"/>
    </row>
    <row r="68" spans="2:10" ht="21.6" thickBot="1">
      <c r="B68" s="53" t="s">
        <v>47</v>
      </c>
      <c r="C68" s="54"/>
      <c r="D68" s="54"/>
      <c r="E68" s="54"/>
      <c r="F68" s="55"/>
      <c r="G68" s="118">
        <f>SUM(G58:H67)</f>
        <v>0</v>
      </c>
      <c r="H68" s="119"/>
    </row>
    <row r="69" spans="2:10" ht="16.149999999999999" thickBot="1">
      <c r="C69" s="1"/>
      <c r="D69" s="1"/>
      <c r="E69" s="1"/>
      <c r="F69" s="6"/>
      <c r="G69" s="3"/>
      <c r="H69" s="3"/>
    </row>
    <row r="70" spans="2:10" ht="24" thickBot="1">
      <c r="B70" s="50" t="s">
        <v>48</v>
      </c>
      <c r="C70" s="51"/>
      <c r="D70" s="51"/>
      <c r="E70" s="51"/>
      <c r="F70" s="51"/>
      <c r="G70" s="51"/>
      <c r="H70" s="52"/>
    </row>
    <row r="71" spans="2:10" ht="54">
      <c r="B71" s="120" t="s">
        <v>27</v>
      </c>
      <c r="C71" s="121"/>
      <c r="D71" s="40" t="s">
        <v>28</v>
      </c>
      <c r="E71" s="30" t="s">
        <v>29</v>
      </c>
      <c r="F71" s="30" t="s">
        <v>30</v>
      </c>
      <c r="G71" s="114" t="s">
        <v>31</v>
      </c>
      <c r="H71" s="115"/>
    </row>
    <row r="72" spans="2:10" ht="18">
      <c r="B72" s="48" t="s">
        <v>49</v>
      </c>
      <c r="C72" s="49"/>
      <c r="D72" s="31" t="s">
        <v>39</v>
      </c>
      <c r="E72" s="12"/>
      <c r="F72" s="13"/>
      <c r="G72" s="116">
        <v>5250</v>
      </c>
      <c r="H72" s="117"/>
    </row>
    <row r="73" spans="2:10" ht="18">
      <c r="B73" s="48" t="s">
        <v>50</v>
      </c>
      <c r="C73" s="49"/>
      <c r="D73" s="31" t="s">
        <v>39</v>
      </c>
      <c r="E73" s="12"/>
      <c r="F73" s="13"/>
      <c r="G73" s="116">
        <v>500</v>
      </c>
      <c r="H73" s="117"/>
    </row>
    <row r="74" spans="2:10" ht="18">
      <c r="B74" s="48"/>
      <c r="C74" s="49"/>
      <c r="D74" s="31"/>
      <c r="E74" s="12"/>
      <c r="F74" s="13"/>
      <c r="G74" s="116">
        <f t="shared" ref="G72:G81" si="1">E74*F74</f>
        <v>0</v>
      </c>
      <c r="H74" s="117"/>
    </row>
    <row r="75" spans="2:10" ht="18">
      <c r="B75" s="48"/>
      <c r="C75" s="49"/>
      <c r="D75" s="31"/>
      <c r="E75" s="12"/>
      <c r="F75" s="13"/>
      <c r="G75" s="116">
        <f t="shared" si="1"/>
        <v>0</v>
      </c>
      <c r="H75" s="117"/>
    </row>
    <row r="76" spans="2:10" ht="18">
      <c r="B76" s="48"/>
      <c r="C76" s="49"/>
      <c r="D76" s="31"/>
      <c r="E76" s="12"/>
      <c r="F76" s="13"/>
      <c r="G76" s="116">
        <f t="shared" si="1"/>
        <v>0</v>
      </c>
      <c r="H76" s="117"/>
    </row>
    <row r="77" spans="2:10" ht="18">
      <c r="B77" s="48"/>
      <c r="C77" s="49"/>
      <c r="D77" s="31"/>
      <c r="E77" s="12"/>
      <c r="F77" s="13"/>
      <c r="G77" s="116">
        <f t="shared" si="1"/>
        <v>0</v>
      </c>
      <c r="H77" s="117"/>
    </row>
    <row r="78" spans="2:10" ht="16.5" customHeight="1">
      <c r="B78" s="48"/>
      <c r="C78" s="49"/>
      <c r="D78" s="31"/>
      <c r="E78" s="12"/>
      <c r="F78" s="13"/>
      <c r="G78" s="116">
        <f t="shared" si="1"/>
        <v>0</v>
      </c>
      <c r="H78" s="117"/>
    </row>
    <row r="79" spans="2:10" ht="18">
      <c r="B79" s="48"/>
      <c r="C79" s="49"/>
      <c r="D79" s="31"/>
      <c r="E79" s="12"/>
      <c r="F79" s="13"/>
      <c r="G79" s="116">
        <f t="shared" si="1"/>
        <v>0</v>
      </c>
      <c r="H79" s="117"/>
    </row>
    <row r="80" spans="2:10" ht="21">
      <c r="B80" s="48"/>
      <c r="C80" s="49"/>
      <c r="D80" s="31"/>
      <c r="E80" s="12"/>
      <c r="F80" s="13"/>
      <c r="G80" s="116">
        <f t="shared" si="1"/>
        <v>0</v>
      </c>
      <c r="H80" s="117"/>
      <c r="I80" s="2"/>
      <c r="J80" s="2"/>
    </row>
    <row r="81" spans="2:10" ht="20.25" customHeight="1">
      <c r="B81" s="48"/>
      <c r="C81" s="49"/>
      <c r="D81" s="31"/>
      <c r="E81" s="12"/>
      <c r="F81" s="14"/>
      <c r="G81" s="116">
        <f t="shared" si="1"/>
        <v>0</v>
      </c>
      <c r="H81" s="117"/>
    </row>
    <row r="82" spans="2:10" ht="21.6" thickBot="1">
      <c r="B82" s="53" t="s">
        <v>51</v>
      </c>
      <c r="C82" s="54"/>
      <c r="D82" s="54"/>
      <c r="E82" s="54"/>
      <c r="F82" s="55"/>
      <c r="G82" s="118">
        <f>SUM(G72:H81)</f>
        <v>5750</v>
      </c>
      <c r="H82" s="119"/>
    </row>
    <row r="83" spans="2:10" ht="16.149999999999999" thickBot="1">
      <c r="B83" s="7"/>
      <c r="C83" s="1"/>
      <c r="D83" s="1"/>
      <c r="E83" s="1"/>
      <c r="F83" s="6"/>
      <c r="G83" s="3"/>
      <c r="H83" s="3"/>
    </row>
    <row r="84" spans="2:10" ht="24" thickBot="1">
      <c r="B84" s="50" t="s">
        <v>52</v>
      </c>
      <c r="C84" s="51"/>
      <c r="D84" s="51"/>
      <c r="E84" s="51"/>
      <c r="F84" s="51"/>
      <c r="G84" s="51"/>
      <c r="H84" s="52"/>
    </row>
    <row r="85" spans="2:10" ht="54">
      <c r="B85" s="120" t="s">
        <v>27</v>
      </c>
      <c r="C85" s="121"/>
      <c r="D85" s="40" t="s">
        <v>28</v>
      </c>
      <c r="E85" s="30" t="s">
        <v>29</v>
      </c>
      <c r="F85" s="30" t="s">
        <v>30</v>
      </c>
      <c r="G85" s="114" t="s">
        <v>31</v>
      </c>
      <c r="H85" s="115"/>
    </row>
    <row r="86" spans="2:10" ht="18">
      <c r="B86" s="48" t="s">
        <v>53</v>
      </c>
      <c r="C86" s="49"/>
      <c r="D86" s="31" t="s">
        <v>37</v>
      </c>
      <c r="E86" s="12">
        <v>22.84</v>
      </c>
      <c r="F86" s="13">
        <v>30</v>
      </c>
      <c r="G86" s="116">
        <v>685.2</v>
      </c>
      <c r="H86" s="117"/>
    </row>
    <row r="87" spans="2:10" ht="18">
      <c r="B87" s="48"/>
      <c r="C87" s="49"/>
      <c r="D87" s="31"/>
      <c r="E87" s="12"/>
      <c r="F87" s="13"/>
      <c r="G87" s="116">
        <f t="shared" ref="G86:G95" si="2">E87*F87</f>
        <v>0</v>
      </c>
      <c r="H87" s="117"/>
    </row>
    <row r="88" spans="2:10" ht="18">
      <c r="B88" s="48"/>
      <c r="C88" s="49"/>
      <c r="D88" s="31"/>
      <c r="E88" s="12"/>
      <c r="F88" s="13"/>
      <c r="G88" s="116">
        <f t="shared" si="2"/>
        <v>0</v>
      </c>
      <c r="H88" s="117"/>
    </row>
    <row r="89" spans="2:10" ht="18">
      <c r="B89" s="48"/>
      <c r="C89" s="49"/>
      <c r="D89" s="31"/>
      <c r="E89" s="12"/>
      <c r="F89" s="13"/>
      <c r="G89" s="116">
        <f t="shared" si="2"/>
        <v>0</v>
      </c>
      <c r="H89" s="117"/>
    </row>
    <row r="90" spans="2:10" ht="18">
      <c r="B90" s="48"/>
      <c r="C90" s="49"/>
      <c r="D90" s="31"/>
      <c r="E90" s="12"/>
      <c r="F90" s="13"/>
      <c r="G90" s="116">
        <f t="shared" si="2"/>
        <v>0</v>
      </c>
      <c r="H90" s="117"/>
    </row>
    <row r="91" spans="2:10" ht="18">
      <c r="B91" s="48"/>
      <c r="C91" s="49"/>
      <c r="D91" s="31"/>
      <c r="E91" s="12"/>
      <c r="F91" s="13"/>
      <c r="G91" s="116">
        <f t="shared" si="2"/>
        <v>0</v>
      </c>
      <c r="H91" s="117"/>
    </row>
    <row r="92" spans="2:10" ht="16.5" customHeight="1">
      <c r="B92" s="48"/>
      <c r="C92" s="49"/>
      <c r="D92" s="31"/>
      <c r="E92" s="12"/>
      <c r="F92" s="13"/>
      <c r="G92" s="116">
        <f t="shared" si="2"/>
        <v>0</v>
      </c>
      <c r="H92" s="117"/>
    </row>
    <row r="93" spans="2:10" ht="18">
      <c r="B93" s="48"/>
      <c r="C93" s="49"/>
      <c r="D93" s="31"/>
      <c r="E93" s="12"/>
      <c r="F93" s="13"/>
      <c r="G93" s="116">
        <f t="shared" si="2"/>
        <v>0</v>
      </c>
      <c r="H93" s="117"/>
    </row>
    <row r="94" spans="2:10" ht="21">
      <c r="B94" s="48"/>
      <c r="C94" s="49"/>
      <c r="D94" s="31"/>
      <c r="E94" s="12"/>
      <c r="F94" s="13"/>
      <c r="G94" s="116">
        <f t="shared" si="2"/>
        <v>0</v>
      </c>
      <c r="H94" s="117"/>
      <c r="I94" s="2"/>
      <c r="J94" s="2"/>
    </row>
    <row r="95" spans="2:10" ht="20.25" customHeight="1">
      <c r="B95" s="48"/>
      <c r="C95" s="49"/>
      <c r="D95" s="31"/>
      <c r="E95" s="12"/>
      <c r="F95" s="14"/>
      <c r="G95" s="116">
        <f t="shared" si="2"/>
        <v>0</v>
      </c>
      <c r="H95" s="117"/>
    </row>
    <row r="96" spans="2:10" ht="21.6" thickBot="1">
      <c r="B96" s="53" t="s">
        <v>54</v>
      </c>
      <c r="C96" s="54"/>
      <c r="D96" s="54"/>
      <c r="E96" s="54"/>
      <c r="F96" s="55"/>
      <c r="G96" s="118">
        <f>SUM(G86:H95)</f>
        <v>685.2</v>
      </c>
      <c r="H96" s="119"/>
    </row>
    <row r="97" spans="2:10" ht="16.149999999999999" thickBot="1">
      <c r="B97" s="7"/>
      <c r="C97" s="1"/>
      <c r="D97" s="1"/>
      <c r="E97" s="1"/>
      <c r="F97" s="6"/>
      <c r="G97" s="3"/>
      <c r="H97" s="3"/>
    </row>
    <row r="98" spans="2:10" ht="24" thickBot="1">
      <c r="B98" s="50" t="s">
        <v>55</v>
      </c>
      <c r="C98" s="51"/>
      <c r="D98" s="51"/>
      <c r="E98" s="51"/>
      <c r="F98" s="51"/>
      <c r="G98" s="51"/>
      <c r="H98" s="52"/>
    </row>
    <row r="99" spans="2:10" ht="54">
      <c r="B99" s="120" t="s">
        <v>27</v>
      </c>
      <c r="C99" s="121"/>
      <c r="D99" s="40" t="s">
        <v>28</v>
      </c>
      <c r="E99" s="30" t="s">
        <v>29</v>
      </c>
      <c r="F99" s="30" t="s">
        <v>30</v>
      </c>
      <c r="G99" s="114" t="s">
        <v>31</v>
      </c>
      <c r="H99" s="115"/>
    </row>
    <row r="100" spans="2:10" ht="18">
      <c r="B100" s="48" t="s">
        <v>56</v>
      </c>
      <c r="C100" s="49"/>
      <c r="D100" s="31" t="s">
        <v>37</v>
      </c>
      <c r="E100" s="12">
        <v>120</v>
      </c>
      <c r="F100" s="13">
        <v>1</v>
      </c>
      <c r="G100" s="116">
        <v>120</v>
      </c>
      <c r="H100" s="117"/>
    </row>
    <row r="101" spans="2:10" ht="18">
      <c r="B101" s="48" t="s">
        <v>57</v>
      </c>
      <c r="C101" s="49"/>
      <c r="D101" s="31" t="s">
        <v>58</v>
      </c>
      <c r="E101" s="12">
        <v>75</v>
      </c>
      <c r="F101" s="13">
        <v>1</v>
      </c>
      <c r="G101" s="116">
        <v>75</v>
      </c>
      <c r="H101" s="117"/>
    </row>
    <row r="102" spans="2:10" ht="18">
      <c r="B102" s="48" t="s">
        <v>59</v>
      </c>
      <c r="C102" s="49"/>
      <c r="D102" s="31" t="s">
        <v>58</v>
      </c>
      <c r="E102" s="12">
        <v>300</v>
      </c>
      <c r="F102" s="13">
        <v>1</v>
      </c>
      <c r="G102" s="116">
        <v>300</v>
      </c>
      <c r="H102" s="117"/>
    </row>
    <row r="103" spans="2:10" ht="18">
      <c r="B103" s="48"/>
      <c r="C103" s="49"/>
      <c r="D103" s="31"/>
      <c r="E103" s="12"/>
      <c r="F103" s="13"/>
      <c r="G103" s="116">
        <f t="shared" ref="G100:G109" si="3">E103*F103</f>
        <v>0</v>
      </c>
      <c r="H103" s="117"/>
    </row>
    <row r="104" spans="2:10" ht="18">
      <c r="B104" s="48"/>
      <c r="C104" s="49"/>
      <c r="D104" s="31"/>
      <c r="E104" s="12"/>
      <c r="F104" s="13"/>
      <c r="G104" s="116">
        <f t="shared" si="3"/>
        <v>0</v>
      </c>
      <c r="H104" s="117"/>
    </row>
    <row r="105" spans="2:10" ht="18">
      <c r="B105" s="48"/>
      <c r="C105" s="49"/>
      <c r="D105" s="31"/>
      <c r="E105" s="12"/>
      <c r="F105" s="13"/>
      <c r="G105" s="116">
        <f t="shared" si="3"/>
        <v>0</v>
      </c>
      <c r="H105" s="117"/>
    </row>
    <row r="106" spans="2:10" ht="16.5" customHeight="1">
      <c r="B106" s="48"/>
      <c r="C106" s="49"/>
      <c r="D106" s="31"/>
      <c r="E106" s="12"/>
      <c r="F106" s="13"/>
      <c r="G106" s="116">
        <f t="shared" si="3"/>
        <v>0</v>
      </c>
      <c r="H106" s="117"/>
    </row>
    <row r="107" spans="2:10" ht="18">
      <c r="B107" s="48"/>
      <c r="C107" s="49"/>
      <c r="D107" s="31"/>
      <c r="E107" s="12"/>
      <c r="F107" s="13"/>
      <c r="G107" s="116">
        <f t="shared" si="3"/>
        <v>0</v>
      </c>
      <c r="H107" s="117"/>
    </row>
    <row r="108" spans="2:10" ht="21">
      <c r="B108" s="48"/>
      <c r="C108" s="49"/>
      <c r="D108" s="31"/>
      <c r="E108" s="12"/>
      <c r="F108" s="13"/>
      <c r="G108" s="116">
        <f t="shared" si="3"/>
        <v>0</v>
      </c>
      <c r="H108" s="117"/>
      <c r="I108" s="2"/>
      <c r="J108" s="2"/>
    </row>
    <row r="109" spans="2:10" ht="19.5" customHeight="1">
      <c r="B109" s="48"/>
      <c r="C109" s="49"/>
      <c r="D109" s="31"/>
      <c r="E109" s="12"/>
      <c r="F109" s="14"/>
      <c r="G109" s="116">
        <f t="shared" si="3"/>
        <v>0</v>
      </c>
      <c r="H109" s="117"/>
    </row>
    <row r="110" spans="2:10" ht="21.6" thickBot="1">
      <c r="B110" s="53" t="s">
        <v>60</v>
      </c>
      <c r="C110" s="54"/>
      <c r="D110" s="54"/>
      <c r="E110" s="54"/>
      <c r="F110" s="55"/>
      <c r="G110" s="118">
        <f>SUM(G100:H109)</f>
        <v>495</v>
      </c>
      <c r="H110" s="119"/>
    </row>
    <row r="111" spans="2:10" ht="21.6" thickBot="1">
      <c r="B111" s="8"/>
      <c r="C111" s="9"/>
      <c r="D111" s="9"/>
      <c r="E111" s="10"/>
      <c r="F111" s="11" t="s">
        <v>61</v>
      </c>
      <c r="G111" s="46">
        <f>SUM(G110,G96,G82,G68,G54)</f>
        <v>9708.2000000000007</v>
      </c>
      <c r="H111" s="47"/>
    </row>
    <row r="118" ht="35.25" customHeight="1"/>
    <row r="119" ht="79.5" customHeight="1"/>
    <row r="121" ht="16.5" customHeight="1"/>
    <row r="122" ht="60" customHeight="1"/>
    <row r="127" ht="33" customHeight="1"/>
    <row r="128" ht="61.5" customHeight="1"/>
    <row r="130" ht="16.5" customHeight="1"/>
    <row r="131" ht="57" customHeight="1"/>
    <row r="132" ht="15.75" customHeight="1"/>
    <row r="133" ht="30" customHeight="1"/>
    <row r="134" ht="7.5" customHeight="1"/>
    <row r="137" ht="14.25" customHeight="1"/>
    <row r="138" ht="6.75" customHeight="1"/>
    <row r="139" ht="36.75" customHeight="1"/>
    <row r="141" ht="16.5" customHeight="1"/>
    <row r="142" ht="57" customHeight="1"/>
    <row r="144" ht="54.75" customHeight="1"/>
    <row r="146" ht="16.5" customHeight="1"/>
    <row r="147" ht="110.25" customHeight="1"/>
    <row r="149" ht="16.5" customHeight="1"/>
    <row r="150" ht="99" customHeight="1"/>
  </sheetData>
  <mergeCells count="179">
    <mergeCell ref="G110:H110"/>
    <mergeCell ref="G106:H106"/>
    <mergeCell ref="G107:H107"/>
    <mergeCell ref="G108:H108"/>
    <mergeCell ref="G109:H109"/>
    <mergeCell ref="B106:C106"/>
    <mergeCell ref="G101:H101"/>
    <mergeCell ref="B107:C107"/>
    <mergeCell ref="G102:H102"/>
    <mergeCell ref="B108:C108"/>
    <mergeCell ref="G103:H103"/>
    <mergeCell ref="B109:C109"/>
    <mergeCell ref="G104:H104"/>
    <mergeCell ref="G105:H105"/>
    <mergeCell ref="B105:C105"/>
    <mergeCell ref="B104:C104"/>
    <mergeCell ref="B102:C102"/>
    <mergeCell ref="B103:C103"/>
    <mergeCell ref="B110:F110"/>
    <mergeCell ref="G49:H49"/>
    <mergeCell ref="G50:H50"/>
    <mergeCell ref="B50:C50"/>
    <mergeCell ref="G45:H45"/>
    <mergeCell ref="B51:C51"/>
    <mergeCell ref="B71:C71"/>
    <mergeCell ref="G66:H66"/>
    <mergeCell ref="B72:C72"/>
    <mergeCell ref="G67:H67"/>
    <mergeCell ref="G68:H68"/>
    <mergeCell ref="B62:C62"/>
    <mergeCell ref="G57:H57"/>
    <mergeCell ref="B63:C63"/>
    <mergeCell ref="G58:H58"/>
    <mergeCell ref="B64:C64"/>
    <mergeCell ref="G59:H59"/>
    <mergeCell ref="G51:H51"/>
    <mergeCell ref="B57:C57"/>
    <mergeCell ref="G52:H52"/>
    <mergeCell ref="B58:C58"/>
    <mergeCell ref="G53:H53"/>
    <mergeCell ref="B53:C53"/>
    <mergeCell ref="G46:H46"/>
    <mergeCell ref="G47:H47"/>
    <mergeCell ref="B81:C81"/>
    <mergeCell ref="G76:H76"/>
    <mergeCell ref="B95:C95"/>
    <mergeCell ref="G90:H90"/>
    <mergeCell ref="G91:H91"/>
    <mergeCell ref="G92:H92"/>
    <mergeCell ref="B99:C99"/>
    <mergeCell ref="B100:C100"/>
    <mergeCell ref="G95:H95"/>
    <mergeCell ref="G96:H96"/>
    <mergeCell ref="G85:H85"/>
    <mergeCell ref="G86:H86"/>
    <mergeCell ref="G77:H77"/>
    <mergeCell ref="G100:H100"/>
    <mergeCell ref="B85:C85"/>
    <mergeCell ref="B86:C86"/>
    <mergeCell ref="G81:H81"/>
    <mergeCell ref="G78:H78"/>
    <mergeCell ref="G79:H79"/>
    <mergeCell ref="G80:H80"/>
    <mergeCell ref="B80:C80"/>
    <mergeCell ref="G99:H99"/>
    <mergeCell ref="B92:C92"/>
    <mergeCell ref="G87:H87"/>
    <mergeCell ref="G88:H88"/>
    <mergeCell ref="B94:C94"/>
    <mergeCell ref="G89:H89"/>
    <mergeCell ref="B90:C90"/>
    <mergeCell ref="B91:C91"/>
    <mergeCell ref="G93:H93"/>
    <mergeCell ref="G94:H94"/>
    <mergeCell ref="B101:C101"/>
    <mergeCell ref="B96:F96"/>
    <mergeCell ref="G43:H43"/>
    <mergeCell ref="G44:H44"/>
    <mergeCell ref="G82:H82"/>
    <mergeCell ref="B77:C77"/>
    <mergeCell ref="G72:H72"/>
    <mergeCell ref="B78:C78"/>
    <mergeCell ref="G73:H73"/>
    <mergeCell ref="B79:C79"/>
    <mergeCell ref="G74:H74"/>
    <mergeCell ref="G54:H54"/>
    <mergeCell ref="B76:C76"/>
    <mergeCell ref="G71:H71"/>
    <mergeCell ref="B65:C65"/>
    <mergeCell ref="G60:H60"/>
    <mergeCell ref="B66:C66"/>
    <mergeCell ref="G61:H61"/>
    <mergeCell ref="B67:C67"/>
    <mergeCell ref="G62:H62"/>
    <mergeCell ref="G63:H63"/>
    <mergeCell ref="G64:H64"/>
    <mergeCell ref="G65:H65"/>
    <mergeCell ref="G48:H48"/>
    <mergeCell ref="B43:C43"/>
    <mergeCell ref="G75:H75"/>
    <mergeCell ref="G38:H38"/>
    <mergeCell ref="E35:F35"/>
    <mergeCell ref="G35:H35"/>
    <mergeCell ref="E36:F36"/>
    <mergeCell ref="G36:H36"/>
    <mergeCell ref="B36:D36"/>
    <mergeCell ref="B37:D37"/>
    <mergeCell ref="B38:D38"/>
    <mergeCell ref="G37:H37"/>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F16:G16"/>
    <mergeCell ref="F18:H18"/>
    <mergeCell ref="B40:H40"/>
    <mergeCell ref="B41:H41"/>
    <mergeCell ref="B42:H42"/>
    <mergeCell ref="B56:H56"/>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G32:H32"/>
    <mergeCell ref="B35:D35"/>
    <mergeCell ref="E37:F37"/>
    <mergeCell ref="E38:F38"/>
    <mergeCell ref="G111:H111"/>
    <mergeCell ref="B44:C44"/>
    <mergeCell ref="B45:C45"/>
    <mergeCell ref="B46:C46"/>
    <mergeCell ref="B47:C47"/>
    <mergeCell ref="B48:C48"/>
    <mergeCell ref="B49:C49"/>
    <mergeCell ref="B52:C52"/>
    <mergeCell ref="B59:C59"/>
    <mergeCell ref="B60:C60"/>
    <mergeCell ref="B61:C61"/>
    <mergeCell ref="B73:C73"/>
    <mergeCell ref="B74:C74"/>
    <mergeCell ref="B75:C75"/>
    <mergeCell ref="B87:C87"/>
    <mergeCell ref="B98:H98"/>
    <mergeCell ref="B84:H84"/>
    <mergeCell ref="B88:C88"/>
    <mergeCell ref="B89:C89"/>
    <mergeCell ref="B70:H70"/>
    <mergeCell ref="B54:F54"/>
    <mergeCell ref="B68:F68"/>
    <mergeCell ref="B82:F82"/>
    <mergeCell ref="B93:C93"/>
  </mergeCells>
  <pageMargins left="0.2" right="0.2" top="0.25" bottom="0.25" header="0.3" footer="0.3"/>
  <pageSetup scale="84" fitToHeight="0" orientation="portrait" r:id="rId1"/>
  <headerFooter>
    <oddFooter>Page &amp;P of &amp;N</oddFooter>
  </headerFooter>
  <rowBreaks count="4" manualBreakCount="4">
    <brk id="22" max="16383" man="1"/>
    <brk id="39" max="16383" man="1"/>
    <brk id="69" max="16383" man="1"/>
    <brk id="9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4414627F-CE6B-47DF-B41D-60B3BDBC12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2024-10-25T20:03:20Z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