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defaultThemeVersion="124226"/>
  <mc:AlternateContent xmlns:mc="http://schemas.openxmlformats.org/markup-compatibility/2006">
    <mc:Choice Requires="x15">
      <x15ac:absPath xmlns:x15ac="http://schemas.microsoft.com/office/spreadsheetml/2010/11/ac" url="/Users/christaylor/Desktop/"/>
    </mc:Choice>
  </mc:AlternateContent>
  <xr:revisionPtr revIDLastSave="0" documentId="8_{A2911351-4647-4931-A5A9-B1F5C9168B0B}" xr6:coauthVersionLast="47" xr6:coauthVersionMax="47" xr10:uidLastSave="{00000000-0000-0000-0000-000000000000}"/>
  <bookViews>
    <workbookView xWindow="28620" yWindow="2220" windowWidth="29520" windowHeight="26560" xr2:uid="{00000000-000D-0000-FFFF-FFFF00000000}"/>
  </bookViews>
  <sheets>
    <sheet name="Scope Change" sheetId="1" r:id="rId1"/>
  </sheets>
  <definedNames>
    <definedName name="_xlnm.Print_Area" localSheetId="0">'Scope Change'!$B$1:$H$111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09" i="1" l="1"/>
  <c r="G108" i="1"/>
  <c r="G107" i="1"/>
  <c r="G106" i="1"/>
  <c r="G105" i="1"/>
  <c r="G104" i="1"/>
  <c r="G103" i="1"/>
  <c r="G102" i="1"/>
  <c r="G101" i="1"/>
  <c r="G100" i="1"/>
  <c r="G95" i="1"/>
  <c r="G94" i="1"/>
  <c r="G93" i="1"/>
  <c r="G92" i="1"/>
  <c r="G91" i="1"/>
  <c r="G90" i="1"/>
  <c r="G89" i="1"/>
  <c r="G88" i="1"/>
  <c r="G87" i="1"/>
  <c r="G86" i="1"/>
  <c r="G81" i="1"/>
  <c r="G80" i="1"/>
  <c r="G79" i="1"/>
  <c r="G78" i="1"/>
  <c r="G77" i="1"/>
  <c r="G76" i="1"/>
  <c r="G75" i="1"/>
  <c r="G74" i="1"/>
  <c r="G67" i="1"/>
  <c r="G66" i="1"/>
  <c r="G65" i="1"/>
  <c r="G64" i="1"/>
  <c r="G63" i="1"/>
  <c r="G62" i="1"/>
  <c r="G61" i="1"/>
  <c r="G60" i="1"/>
  <c r="G59" i="1"/>
  <c r="G58" i="1"/>
  <c r="G47" i="1"/>
  <c r="G48" i="1"/>
  <c r="G49" i="1"/>
  <c r="G50" i="1"/>
  <c r="G51" i="1"/>
  <c r="G52" i="1"/>
  <c r="G53" i="1"/>
  <c r="G45" i="1"/>
  <c r="G46" i="1"/>
  <c r="G110" i="1" l="1"/>
  <c r="G96" i="1"/>
  <c r="G68" i="1"/>
  <c r="G82" i="1"/>
  <c r="G54" i="1"/>
  <c r="G111" i="1" l="1"/>
</calcChain>
</file>

<file path=xl/sharedStrings.xml><?xml version="1.0" encoding="utf-8"?>
<sst xmlns="http://schemas.openxmlformats.org/spreadsheetml/2006/main" count="74" uniqueCount="51">
  <si>
    <t>SSC Budget and Timeline Form - Scope Change</t>
  </si>
  <si>
    <r>
      <t xml:space="preserve">The </t>
    </r>
    <r>
      <rPr>
        <b/>
        <sz val="14"/>
        <color rgb="FF000000"/>
        <rFont val="Calibri"/>
        <family val="2"/>
      </rPr>
      <t>SSC Budget and Timeline Form - Scope Change</t>
    </r>
    <r>
      <rPr>
        <sz val="14"/>
        <color indexed="8"/>
        <rFont val="Calibri"/>
        <family val="2"/>
      </rPr>
      <t xml:space="preserve"> must be completed and submitted with the </t>
    </r>
    <r>
      <rPr>
        <b/>
        <sz val="14"/>
        <color rgb="FF000000"/>
        <rFont val="Calibri"/>
        <family val="2"/>
      </rPr>
      <t>SSC Scope Change Application.</t>
    </r>
    <r>
      <rPr>
        <sz val="14"/>
        <color indexed="8"/>
        <rFont val="Calibri"/>
        <family val="2"/>
      </rPr>
      <t xml:space="preserve">  This form requires information about the originally awarded project as well as detailed information about the requested changes to the project's scope. Leave the Revised Scope &amp; Schedule section or the Revised Budget section blank if not applicable to your Scope Change request
If you have questions, please email SSC's general email, Sustainability-Committee@illinois.edu.</t>
    </r>
  </si>
  <si>
    <t>GENERAL PROJECT INFORMATION</t>
  </si>
  <si>
    <t>Project Title as Indicated on Original Award:</t>
  </si>
  <si>
    <t>Decreasing Energy Usage in the INHS Fish Collection</t>
  </si>
  <si>
    <t>Original Award Date (or Semester/Year)*:</t>
  </si>
  <si>
    <t>17 Feb. 2023</t>
  </si>
  <si>
    <t>&lt;*Awards are valid for 2 years from award date unless there is an approved Scope Change on file.</t>
  </si>
  <si>
    <t>Amount Originally Awarded by SSC:</t>
  </si>
  <si>
    <t>Remaining Unspent Funds in Original Award**:</t>
  </si>
  <si>
    <t>&lt;**NOTE: The SSC will rescind remaining funds from completed and expired awards.</t>
  </si>
  <si>
    <t>Amount of Additional Funds Requested:</t>
  </si>
  <si>
    <t>Expected Date of Project Completion:</t>
  </si>
  <si>
    <t>Date of This Scope Change Submission:</t>
  </si>
  <si>
    <t>REVISED SCOPE &amp; SCHEDULE</t>
  </si>
  <si>
    <t xml:space="preserve">What is the revised plan for project implementation? Describe the key steps of the remaining project including the original estimated completion date for each item and the revised completion date as well as the required semester project reports and the required final project report. If there are new tasks not listed in the original award, indicate NEW for the original date. Be as detailed as possible so that the SSC can fully evaluate the merit of this Scope Change. Insert additional rows if necessary. </t>
  </si>
  <si>
    <t>Task</t>
  </si>
  <si>
    <t>Original Estimated Completion Date</t>
  </si>
  <si>
    <t>REVISED Estimated Completion Date</t>
  </si>
  <si>
    <t>solict and complete cost estimate form UI F &amp; S</t>
  </si>
  <si>
    <t>16 weeks</t>
  </si>
  <si>
    <t>solict bids from window insert vendors, solicit internal funds from PRI</t>
  </si>
  <si>
    <t>12 weeks</t>
  </si>
  <si>
    <t>task has been completed</t>
  </si>
  <si>
    <t>select window insert vendor removal of window AC units, installation of window inserts</t>
  </si>
  <si>
    <t>24 weeks</t>
  </si>
  <si>
    <t>installation of outside AC units</t>
  </si>
  <si>
    <t>REVISED BUDGET</t>
  </si>
  <si>
    <t xml:space="preserve">List all budget items for which funding is being requested under the appropriate category. Indicate whether it is a new item in the original budget or a revised item. Be as detailed as possible so that the SSC can fully evaluate the merit of this Scope Change. Insert additional rows if necessary. </t>
  </si>
  <si>
    <t>Equipment &amp; Construction Costs</t>
  </si>
  <si>
    <t>Item</t>
  </si>
  <si>
    <t>New or Revised Item?</t>
  </si>
  <si>
    <t>Cost Per Item</t>
  </si>
  <si>
    <t>Quantity</t>
  </si>
  <si>
    <t xml:space="preserve">Total </t>
  </si>
  <si>
    <t>installation of  window inserts</t>
  </si>
  <si>
    <t>yes</t>
  </si>
  <si>
    <t>installation of external AC units</t>
  </si>
  <si>
    <t>Equipment &amp; Construction Costs Subtotal</t>
  </si>
  <si>
    <t>Publicity &amp; Communication</t>
  </si>
  <si>
    <t xml:space="preserve"> Publicity &amp; Communication Subtotal</t>
  </si>
  <si>
    <t>Personnel &amp; Wages</t>
  </si>
  <si>
    <t>removeal of window AC units and installation of replacement glass</t>
  </si>
  <si>
    <t>no</t>
  </si>
  <si>
    <t>estimate of work by F &amp; S</t>
  </si>
  <si>
    <t>Personnel &amp; Wages Subtotal</t>
  </si>
  <si>
    <t>General Supplies &amp; Other</t>
  </si>
  <si>
    <t>General Supplies &amp; Other Subtotal</t>
  </si>
  <si>
    <t>Illinois Facilities and Services (F&amp;S) Division Budget Items</t>
  </si>
  <si>
    <t>Illinois Facilities and Services (F&amp;S) Division Budget Subtotal</t>
  </si>
  <si>
    <t>TOTAL REVISED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</si>
</sst>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quot;$&quot;\(#,##0.00\)"/>
  </numFmts>
  <fonts count="17">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bottom/>
      <diagonal/>
    </border>
    <border>
      <left/>
      <right style="thin">
        <color auto="1"/>
      </right>
      <top style="thin">
        <color auto="1"/>
      </top>
      <bottom style="medium">
        <color auto="1"/>
      </bottom>
      <diagonal/>
    </border>
  </borders>
  <cellStyleXfs count="2">
    <xf numFmtId="0" fontId="0" fillId="0" borderId="0"/>
    <xf numFmtId="44" fontId="10" fillId="0" borderId="0" applyFont="0" applyFill="0" applyBorder="0" applyAlignment="0" applyProtection="0"/>
  </cellStyleXfs>
  <cellXfs count="117">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0" fillId="5" borderId="3" xfId="0" applyFill="1" applyBorder="1"/>
    <xf numFmtId="0" fontId="0" fillId="5" borderId="4" xfId="0" applyFill="1" applyBorder="1"/>
    <xf numFmtId="0" fontId="0" fillId="5" borderId="28" xfId="0" applyFill="1" applyBorder="1"/>
    <xf numFmtId="0" fontId="7" fillId="5" borderId="38" xfId="0" applyFont="1" applyFill="1" applyBorder="1" applyAlignment="1">
      <alignment horizontal="right"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2" fillId="6" borderId="6" xfId="0" applyFont="1" applyFill="1" applyBorder="1" applyAlignment="1">
      <alignment horizontal="left" vertical="center"/>
    </xf>
    <xf numFmtId="0" fontId="2" fillId="6" borderId="0" xfId="0" applyFont="1" applyFill="1" applyAlignment="1">
      <alignment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5" fillId="6" borderId="0" xfId="0" applyFont="1" applyFill="1" applyAlignment="1">
      <alignment vertical="center"/>
    </xf>
    <xf numFmtId="0" fontId="5" fillId="6" borderId="2" xfId="0" applyFont="1" applyFill="1" applyBorder="1" applyAlignment="1">
      <alignment vertical="center"/>
    </xf>
    <xf numFmtId="0" fontId="16" fillId="6" borderId="41" xfId="0" applyFont="1" applyFill="1" applyBorder="1" applyAlignment="1">
      <alignment vertical="center"/>
    </xf>
    <xf numFmtId="0" fontId="2" fillId="6" borderId="41" xfId="0" applyFont="1" applyFill="1" applyBorder="1" applyAlignment="1">
      <alignment vertical="center"/>
    </xf>
    <xf numFmtId="0" fontId="2" fillId="6" borderId="2" xfId="0" applyFont="1" applyFill="1" applyBorder="1" applyAlignment="1">
      <alignment vertical="center"/>
    </xf>
    <xf numFmtId="0" fontId="3" fillId="6" borderId="15" xfId="0" applyFont="1" applyFill="1" applyBorder="1" applyAlignment="1">
      <alignment vertical="center"/>
    </xf>
    <xf numFmtId="0" fontId="14" fillId="9" borderId="29" xfId="0" applyFont="1" applyFill="1" applyBorder="1" applyAlignment="1">
      <alignment horizontal="center" vertical="center"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6" fontId="2" fillId="3" borderId="7" xfId="1" applyNumberFormat="1" applyFont="1" applyFill="1" applyBorder="1" applyAlignment="1" applyProtection="1">
      <alignment vertical="center"/>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2"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2" fillId="3" borderId="12"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0" fillId="3" borderId="22" xfId="0" applyFill="1" applyBorder="1" applyAlignment="1">
      <alignment horizontal="center" wrapText="1"/>
    </xf>
    <xf numFmtId="0" fontId="0" fillId="3" borderId="12" xfId="0" applyFill="1" applyBorder="1" applyAlignment="1">
      <alignment horizontal="center" wrapText="1"/>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2" fillId="3" borderId="33" xfId="0" applyFont="1" applyFill="1" applyBorder="1" applyAlignment="1" applyProtection="1">
      <alignment horizontal="center" vertical="center"/>
      <protection locked="0"/>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14" fontId="2" fillId="3" borderId="8" xfId="0" applyNumberFormat="1" applyFont="1" applyFill="1" applyBorder="1" applyAlignment="1" applyProtection="1">
      <alignment horizontal="left" vertical="top" wrapText="1"/>
      <protection locked="0"/>
    </xf>
    <xf numFmtId="14" fontId="2" fillId="3" borderId="11" xfId="0" applyNumberFormat="1" applyFont="1" applyFill="1" applyBorder="1" applyAlignment="1" applyProtection="1">
      <alignment horizontal="left" vertical="top" wrapText="1"/>
      <protection locked="0"/>
    </xf>
    <xf numFmtId="14" fontId="2" fillId="3" borderId="15" xfId="0" applyNumberFormat="1" applyFont="1" applyFill="1" applyBorder="1" applyAlignment="1" applyProtection="1">
      <alignment horizontal="left" vertical="top" wrapText="1"/>
      <protection locked="0"/>
    </xf>
    <xf numFmtId="14" fontId="2" fillId="3" borderId="14" xfId="0" applyNumberFormat="1" applyFont="1" applyFill="1" applyBorder="1" applyAlignment="1" applyProtection="1">
      <alignment horizontal="left" vertical="top" wrapText="1"/>
      <protection locked="0"/>
    </xf>
    <xf numFmtId="14" fontId="2" fillId="3" borderId="1" xfId="0" applyNumberFormat="1" applyFont="1" applyFill="1" applyBorder="1" applyAlignment="1" applyProtection="1">
      <alignment horizontal="left" vertical="top" wrapText="1"/>
      <protection locked="0"/>
    </xf>
    <xf numFmtId="14" fontId="2" fillId="3" borderId="16" xfId="0" applyNumberFormat="1" applyFont="1" applyFill="1" applyBorder="1" applyAlignment="1" applyProtection="1">
      <alignment horizontal="left" vertical="top"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49" fontId="2" fillId="6" borderId="6" xfId="0" applyNumberFormat="1" applyFont="1" applyFill="1" applyBorder="1" applyAlignment="1" applyProtection="1">
      <alignment horizontal="left" vertical="center" wrapText="1"/>
      <protection locked="0"/>
    </xf>
    <xf numFmtId="49" fontId="2" fillId="6" borderId="0" xfId="0" applyNumberFormat="1" applyFont="1" applyFill="1" applyAlignment="1" applyProtection="1">
      <alignment horizontal="left" vertical="center" wrapText="1"/>
      <protection locked="0"/>
    </xf>
    <xf numFmtId="49" fontId="2" fillId="6" borderId="2" xfId="0" applyNumberFormat="1" applyFont="1" applyFill="1" applyBorder="1" applyAlignment="1" applyProtection="1">
      <alignment horizontal="left" vertical="center" wrapText="1"/>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0" fillId="3" borderId="35" xfId="0" applyFill="1" applyBorder="1" applyAlignment="1">
      <alignment horizontal="center" wrapText="1"/>
    </xf>
    <xf numFmtId="0" fontId="0" fillId="3" borderId="25" xfId="0" applyFill="1" applyBorder="1" applyAlignment="1">
      <alignment horizontal="center" wrapText="1"/>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0" fontId="14" fillId="9" borderId="27" xfId="0" applyFont="1" applyFill="1" applyBorder="1" applyAlignment="1">
      <alignment horizontal="center" vertical="center"/>
    </xf>
    <xf numFmtId="0" fontId="14" fillId="9" borderId="29"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0"/>
  <sheetViews>
    <sheetView tabSelected="1" topLeftCell="A20" zoomScaleNormal="100" workbookViewId="0">
      <selection activeCell="G45" sqref="G45:H45"/>
    </sheetView>
  </sheetViews>
  <sheetFormatPr defaultColWidth="8.85546875" defaultRowHeight="15"/>
  <cols>
    <col min="2" max="2" width="1.7109375" customWidth="1"/>
    <col min="3" max="3" width="38.28515625" customWidth="1"/>
    <col min="4" max="4" width="15.140625" customWidth="1"/>
    <col min="5" max="5" width="19" customWidth="1"/>
    <col min="6" max="6" width="15.85546875" customWidth="1"/>
    <col min="7" max="7" width="24.28515625" customWidth="1"/>
    <col min="8" max="8" width="7.85546875" customWidth="1"/>
    <col min="9" max="9" width="9.140625"/>
  </cols>
  <sheetData>
    <row r="1" spans="2:8" ht="86.25" customHeight="1">
      <c r="C1" s="4"/>
      <c r="D1" s="4"/>
      <c r="E1" s="4"/>
      <c r="F1" s="4"/>
      <c r="G1" s="4"/>
      <c r="H1" s="4"/>
    </row>
    <row r="2" spans="2:8" ht="26.1">
      <c r="C2" s="74" t="s">
        <v>0</v>
      </c>
      <c r="D2" s="74"/>
      <c r="E2" s="74"/>
      <c r="F2" s="74"/>
      <c r="G2" s="74"/>
      <c r="H2" s="74"/>
    </row>
    <row r="3" spans="2:8" ht="10.5" customHeight="1" thickBot="1">
      <c r="C3" s="1"/>
      <c r="D3" s="1"/>
      <c r="E3" s="1"/>
      <c r="F3" s="1"/>
      <c r="G3" s="1"/>
      <c r="H3" s="1"/>
    </row>
    <row r="4" spans="2:8" ht="15.75" customHeight="1">
      <c r="B4" s="75" t="s">
        <v>1</v>
      </c>
      <c r="C4" s="76"/>
      <c r="D4" s="76"/>
      <c r="E4" s="76"/>
      <c r="F4" s="76"/>
      <c r="G4" s="76"/>
      <c r="H4" s="77"/>
    </row>
    <row r="5" spans="2:8" ht="15.75" customHeight="1">
      <c r="B5" s="78"/>
      <c r="C5" s="79"/>
      <c r="D5" s="79"/>
      <c r="E5" s="79"/>
      <c r="F5" s="79"/>
      <c r="G5" s="79"/>
      <c r="H5" s="80"/>
    </row>
    <row r="6" spans="2:8" ht="15.75" customHeight="1">
      <c r="B6" s="78"/>
      <c r="C6" s="79"/>
      <c r="D6" s="79"/>
      <c r="E6" s="79"/>
      <c r="F6" s="79"/>
      <c r="G6" s="79"/>
      <c r="H6" s="80"/>
    </row>
    <row r="7" spans="2:8" ht="15.75" customHeight="1">
      <c r="B7" s="78"/>
      <c r="C7" s="79"/>
      <c r="D7" s="79"/>
      <c r="E7" s="79"/>
      <c r="F7" s="79"/>
      <c r="G7" s="79"/>
      <c r="H7" s="80"/>
    </row>
    <row r="8" spans="2:8" ht="15.75" customHeight="1">
      <c r="B8" s="78"/>
      <c r="C8" s="79"/>
      <c r="D8" s="79"/>
      <c r="E8" s="79"/>
      <c r="F8" s="79"/>
      <c r="G8" s="79"/>
      <c r="H8" s="80"/>
    </row>
    <row r="9" spans="2:8" ht="15.75" customHeight="1">
      <c r="B9" s="78"/>
      <c r="C9" s="79"/>
      <c r="D9" s="79"/>
      <c r="E9" s="79"/>
      <c r="F9" s="79"/>
      <c r="G9" s="79"/>
      <c r="H9" s="80"/>
    </row>
    <row r="10" spans="2:8" ht="24.75" customHeight="1" thickBot="1">
      <c r="B10" s="81"/>
      <c r="C10" s="82"/>
      <c r="D10" s="82"/>
      <c r="E10" s="82"/>
      <c r="F10" s="82"/>
      <c r="G10" s="82"/>
      <c r="H10" s="83"/>
    </row>
    <row r="11" spans="2:8" ht="16.5" customHeight="1" thickBot="1">
      <c r="C11" s="5"/>
      <c r="D11" s="5"/>
      <c r="E11" s="5"/>
      <c r="F11" s="5"/>
      <c r="G11" s="5"/>
      <c r="H11" s="5"/>
    </row>
    <row r="12" spans="2:8" ht="27" thickBot="1">
      <c r="B12" s="84" t="s">
        <v>2</v>
      </c>
      <c r="C12" s="85"/>
      <c r="D12" s="85"/>
      <c r="E12" s="85"/>
      <c r="F12" s="85"/>
      <c r="G12" s="85"/>
      <c r="H12" s="86"/>
    </row>
    <row r="13" spans="2:8" ht="8.25" customHeight="1" thickBot="1">
      <c r="B13" s="17"/>
      <c r="C13" s="18"/>
      <c r="D13" s="18"/>
      <c r="E13" s="19"/>
      <c r="F13" s="19"/>
      <c r="G13" s="19"/>
      <c r="H13" s="40"/>
    </row>
    <row r="14" spans="2:8" ht="18.95">
      <c r="B14" s="20"/>
      <c r="C14" s="90" t="s">
        <v>3</v>
      </c>
      <c r="D14" s="91"/>
      <c r="E14" s="92" t="s">
        <v>4</v>
      </c>
      <c r="F14" s="93"/>
      <c r="G14" s="94"/>
      <c r="H14" s="37"/>
    </row>
    <row r="15" spans="2:8" ht="20.100000000000001" thickBot="1">
      <c r="B15" s="20"/>
      <c r="C15" s="35"/>
      <c r="D15" s="36"/>
      <c r="E15" s="95"/>
      <c r="F15" s="96"/>
      <c r="G15" s="97"/>
      <c r="H15" s="38"/>
    </row>
    <row r="16" spans="2:8" ht="49.5" customHeight="1" thickBot="1">
      <c r="B16" s="20"/>
      <c r="C16" s="90" t="s">
        <v>5</v>
      </c>
      <c r="D16" s="91"/>
      <c r="E16" s="16" t="s">
        <v>6</v>
      </c>
      <c r="F16" s="100" t="s">
        <v>7</v>
      </c>
      <c r="G16" s="101"/>
      <c r="H16" s="26"/>
    </row>
    <row r="17" spans="2:8" ht="26.25" customHeight="1" thickBot="1">
      <c r="B17" s="20"/>
      <c r="C17" s="90" t="s">
        <v>8</v>
      </c>
      <c r="D17" s="91"/>
      <c r="E17" s="45">
        <v>171600</v>
      </c>
      <c r="F17" s="24"/>
      <c r="G17" s="25"/>
      <c r="H17" s="39"/>
    </row>
    <row r="18" spans="2:8" ht="31.5" customHeight="1" thickBot="1">
      <c r="B18" s="20"/>
      <c r="C18" s="98" t="s">
        <v>9</v>
      </c>
      <c r="D18" s="99"/>
      <c r="E18" s="45">
        <v>165530</v>
      </c>
      <c r="F18" s="102" t="s">
        <v>10</v>
      </c>
      <c r="G18" s="103"/>
      <c r="H18" s="104"/>
    </row>
    <row r="19" spans="2:8" ht="24.75" customHeight="1" thickBot="1">
      <c r="B19" s="20"/>
      <c r="C19" s="90" t="s">
        <v>11</v>
      </c>
      <c r="D19" s="91"/>
      <c r="E19" s="15">
        <v>0</v>
      </c>
      <c r="F19" s="27"/>
      <c r="G19" s="28"/>
      <c r="H19" s="29"/>
    </row>
    <row r="20" spans="2:8" ht="25.5" customHeight="1" thickBot="1">
      <c r="B20" s="20"/>
      <c r="C20" s="90" t="s">
        <v>12</v>
      </c>
      <c r="D20" s="91"/>
      <c r="E20" s="16">
        <v>45947</v>
      </c>
      <c r="F20" s="24"/>
      <c r="G20" s="25"/>
      <c r="H20" s="26"/>
    </row>
    <row r="21" spans="2:8" ht="25.5" customHeight="1" thickBot="1">
      <c r="B21" s="20"/>
      <c r="C21" s="90" t="s">
        <v>13</v>
      </c>
      <c r="D21" s="91"/>
      <c r="E21" s="16">
        <v>45569</v>
      </c>
      <c r="F21" s="24"/>
      <c r="G21" s="25"/>
      <c r="H21" s="26"/>
    </row>
    <row r="22" spans="2:8" ht="13.5" customHeight="1" thickBot="1">
      <c r="B22" s="21"/>
      <c r="C22" s="22"/>
      <c r="D22" s="22"/>
      <c r="E22" s="23"/>
      <c r="F22" s="23"/>
      <c r="G22" s="23"/>
      <c r="H22" s="30"/>
    </row>
    <row r="23" spans="2:8" ht="8.25" customHeight="1"/>
    <row r="24" spans="2:8" ht="9" customHeight="1" thickBot="1">
      <c r="B24" s="42"/>
      <c r="C24" s="43"/>
      <c r="D24" s="43"/>
      <c r="E24" s="44"/>
      <c r="F24" s="44"/>
      <c r="G24" s="44"/>
      <c r="H24" s="44"/>
    </row>
    <row r="25" spans="2:8" ht="34.5" customHeight="1" thickBot="1">
      <c r="B25" s="84" t="s">
        <v>14</v>
      </c>
      <c r="C25" s="85"/>
      <c r="D25" s="85"/>
      <c r="E25" s="85"/>
      <c r="F25" s="85"/>
      <c r="G25" s="85"/>
      <c r="H25" s="86"/>
    </row>
    <row r="26" spans="2:8" ht="107.25" customHeight="1" thickBot="1">
      <c r="B26" s="59" t="s">
        <v>15</v>
      </c>
      <c r="C26" s="60"/>
      <c r="D26" s="60"/>
      <c r="E26" s="60"/>
      <c r="F26" s="60"/>
      <c r="G26" s="60"/>
      <c r="H26" s="61"/>
    </row>
    <row r="27" spans="2:8" ht="36" customHeight="1" thickBot="1">
      <c r="B27" s="64" t="s">
        <v>16</v>
      </c>
      <c r="C27" s="65"/>
      <c r="D27" s="65"/>
      <c r="E27" s="66" t="s">
        <v>17</v>
      </c>
      <c r="F27" s="66"/>
      <c r="G27" s="66" t="s">
        <v>18</v>
      </c>
      <c r="H27" s="67"/>
    </row>
    <row r="28" spans="2:8" ht="15.95">
      <c r="B28" s="62" t="s">
        <v>19</v>
      </c>
      <c r="C28" s="63"/>
      <c r="D28" s="63"/>
      <c r="E28" s="87" t="s">
        <v>20</v>
      </c>
      <c r="F28" s="87"/>
      <c r="G28" s="88">
        <v>45595</v>
      </c>
      <c r="H28" s="89"/>
    </row>
    <row r="29" spans="2:8" ht="15.95">
      <c r="B29" s="70" t="s">
        <v>21</v>
      </c>
      <c r="C29" s="71"/>
      <c r="D29" s="71"/>
      <c r="E29" s="68" t="s">
        <v>22</v>
      </c>
      <c r="F29" s="68"/>
      <c r="G29" s="72" t="s">
        <v>23</v>
      </c>
      <c r="H29" s="73"/>
    </row>
    <row r="30" spans="2:8" ht="16.5" customHeight="1">
      <c r="B30" s="70" t="s">
        <v>24</v>
      </c>
      <c r="C30" s="71"/>
      <c r="D30" s="71"/>
      <c r="E30" s="68" t="s">
        <v>25</v>
      </c>
      <c r="F30" s="68"/>
      <c r="G30" s="72">
        <v>45947</v>
      </c>
      <c r="H30" s="73"/>
    </row>
    <row r="31" spans="2:8" ht="15.95">
      <c r="B31" s="70" t="s">
        <v>26</v>
      </c>
      <c r="C31" s="71"/>
      <c r="D31" s="71"/>
      <c r="E31" s="68" t="s">
        <v>22</v>
      </c>
      <c r="F31" s="68"/>
      <c r="G31" s="72">
        <v>45947</v>
      </c>
      <c r="H31" s="69"/>
    </row>
    <row r="32" spans="2:8" ht="15.95">
      <c r="B32" s="70"/>
      <c r="C32" s="71"/>
      <c r="D32" s="71"/>
      <c r="E32" s="68"/>
      <c r="F32" s="68"/>
      <c r="G32" s="72"/>
      <c r="H32" s="73"/>
    </row>
    <row r="33" spans="2:8" ht="15.95">
      <c r="B33" s="70"/>
      <c r="C33" s="71"/>
      <c r="D33" s="71"/>
      <c r="E33" s="68"/>
      <c r="F33" s="68"/>
      <c r="G33" s="68"/>
      <c r="H33" s="69"/>
    </row>
    <row r="34" spans="2:8" ht="15.95">
      <c r="B34" s="70"/>
      <c r="C34" s="71"/>
      <c r="D34" s="71"/>
      <c r="E34" s="68"/>
      <c r="F34" s="68"/>
      <c r="G34" s="72"/>
      <c r="H34" s="73"/>
    </row>
    <row r="35" spans="2:8" ht="15.95">
      <c r="B35" s="70"/>
      <c r="C35" s="71"/>
      <c r="D35" s="71"/>
      <c r="E35" s="68"/>
      <c r="F35" s="68"/>
      <c r="G35" s="72"/>
      <c r="H35" s="73"/>
    </row>
    <row r="36" spans="2:8" ht="15.95">
      <c r="B36" s="70"/>
      <c r="C36" s="71"/>
      <c r="D36" s="71"/>
      <c r="E36" s="68"/>
      <c r="F36" s="68"/>
      <c r="G36" s="68"/>
      <c r="H36" s="69"/>
    </row>
    <row r="37" spans="2:8" ht="15.95">
      <c r="B37" s="70"/>
      <c r="C37" s="71"/>
      <c r="D37" s="71"/>
      <c r="E37" s="68"/>
      <c r="F37" s="68"/>
      <c r="G37" s="68"/>
      <c r="H37" s="69"/>
    </row>
    <row r="38" spans="2:8" ht="17.100000000000001" thickBot="1">
      <c r="B38" s="107"/>
      <c r="C38" s="108"/>
      <c r="D38" s="108"/>
      <c r="E38" s="105"/>
      <c r="F38" s="105"/>
      <c r="G38" s="105"/>
      <c r="H38" s="106"/>
    </row>
    <row r="39" spans="2:8" ht="17.25" customHeight="1">
      <c r="B39" s="33"/>
      <c r="C39" s="33"/>
      <c r="D39" s="34"/>
      <c r="E39" s="34"/>
      <c r="F39" s="34"/>
      <c r="G39" s="34"/>
      <c r="H39" s="34"/>
    </row>
    <row r="40" spans="2:8" ht="27" thickBot="1">
      <c r="B40" s="56" t="s">
        <v>27</v>
      </c>
      <c r="C40" s="57"/>
      <c r="D40" s="57"/>
      <c r="E40" s="57"/>
      <c r="F40" s="57"/>
      <c r="G40" s="57"/>
      <c r="H40" s="58"/>
    </row>
    <row r="41" spans="2:8" ht="65.25" customHeight="1" thickBot="1">
      <c r="B41" s="59" t="s">
        <v>28</v>
      </c>
      <c r="C41" s="60"/>
      <c r="D41" s="60"/>
      <c r="E41" s="60"/>
      <c r="F41" s="60"/>
      <c r="G41" s="60"/>
      <c r="H41" s="61"/>
    </row>
    <row r="42" spans="2:8" ht="24.95" thickBot="1">
      <c r="B42" s="50" t="s">
        <v>29</v>
      </c>
      <c r="C42" s="51"/>
      <c r="D42" s="51"/>
      <c r="E42" s="51"/>
      <c r="F42" s="51"/>
      <c r="G42" s="51"/>
      <c r="H42" s="52"/>
    </row>
    <row r="43" spans="2:8" ht="39.950000000000003">
      <c r="B43" s="115" t="s">
        <v>30</v>
      </c>
      <c r="C43" s="116"/>
      <c r="D43" s="41" t="s">
        <v>31</v>
      </c>
      <c r="E43" s="31" t="s">
        <v>32</v>
      </c>
      <c r="F43" s="31" t="s">
        <v>33</v>
      </c>
      <c r="G43" s="109" t="s">
        <v>34</v>
      </c>
      <c r="H43" s="110"/>
    </row>
    <row r="44" spans="2:8" ht="18.95">
      <c r="B44" s="48" t="s">
        <v>35</v>
      </c>
      <c r="C44" s="49"/>
      <c r="D44" s="32" t="s">
        <v>36</v>
      </c>
      <c r="E44" s="12">
        <v>1000</v>
      </c>
      <c r="F44" s="13">
        <v>12</v>
      </c>
      <c r="G44" s="111">
        <v>12000</v>
      </c>
      <c r="H44" s="112"/>
    </row>
    <row r="45" spans="2:8" ht="18.95">
      <c r="B45" s="48" t="s">
        <v>37</v>
      </c>
      <c r="C45" s="49"/>
      <c r="D45" s="32" t="s">
        <v>36</v>
      </c>
      <c r="E45" s="12">
        <v>20000</v>
      </c>
      <c r="F45" s="13">
        <v>6</v>
      </c>
      <c r="G45" s="111">
        <f t="shared" ref="G44:G46" si="0">E45*F45</f>
        <v>120000</v>
      </c>
      <c r="H45" s="112"/>
    </row>
    <row r="46" spans="2:8" ht="18.95">
      <c r="B46" s="48"/>
      <c r="C46" s="49"/>
      <c r="D46" s="32"/>
      <c r="E46" s="12"/>
      <c r="F46" s="13"/>
      <c r="G46" s="111">
        <f t="shared" si="0"/>
        <v>0</v>
      </c>
      <c r="H46" s="112"/>
    </row>
    <row r="47" spans="2:8" ht="18.95">
      <c r="B47" s="48"/>
      <c r="C47" s="49"/>
      <c r="D47" s="32"/>
      <c r="E47" s="12"/>
      <c r="F47" s="13"/>
      <c r="G47" s="111">
        <f t="shared" ref="G47:G53" si="1">E47*F47</f>
        <v>0</v>
      </c>
      <c r="H47" s="112"/>
    </row>
    <row r="48" spans="2:8" ht="18.95">
      <c r="B48" s="48"/>
      <c r="C48" s="49"/>
      <c r="D48" s="32"/>
      <c r="E48" s="12"/>
      <c r="F48" s="13"/>
      <c r="G48" s="111">
        <f t="shared" si="1"/>
        <v>0</v>
      </c>
      <c r="H48" s="112"/>
    </row>
    <row r="49" spans="2:10" ht="18.95">
      <c r="B49" s="48"/>
      <c r="C49" s="49"/>
      <c r="D49" s="32"/>
      <c r="E49" s="12"/>
      <c r="F49" s="13"/>
      <c r="G49" s="111">
        <f t="shared" si="1"/>
        <v>0</v>
      </c>
      <c r="H49" s="112"/>
    </row>
    <row r="50" spans="2:10" ht="16.5" customHeight="1">
      <c r="B50" s="48"/>
      <c r="C50" s="49"/>
      <c r="D50" s="32"/>
      <c r="E50" s="12"/>
      <c r="F50" s="13"/>
      <c r="G50" s="111">
        <f t="shared" si="1"/>
        <v>0</v>
      </c>
      <c r="H50" s="112"/>
    </row>
    <row r="51" spans="2:10" ht="18.95">
      <c r="B51" s="48"/>
      <c r="C51" s="49"/>
      <c r="D51" s="32"/>
      <c r="E51" s="12"/>
      <c r="F51" s="13"/>
      <c r="G51" s="111">
        <f t="shared" si="1"/>
        <v>0</v>
      </c>
      <c r="H51" s="112"/>
    </row>
    <row r="52" spans="2:10" ht="21">
      <c r="B52" s="48"/>
      <c r="C52" s="49"/>
      <c r="D52" s="32"/>
      <c r="E52" s="12"/>
      <c r="F52" s="13"/>
      <c r="G52" s="111">
        <f t="shared" si="1"/>
        <v>0</v>
      </c>
      <c r="H52" s="112"/>
      <c r="I52" s="2"/>
      <c r="J52" s="2"/>
    </row>
    <row r="53" spans="2:10" ht="19.5" customHeight="1">
      <c r="B53" s="48"/>
      <c r="C53" s="49"/>
      <c r="D53" s="32"/>
      <c r="E53" s="12"/>
      <c r="F53" s="14"/>
      <c r="G53" s="111">
        <f t="shared" si="1"/>
        <v>0</v>
      </c>
      <c r="H53" s="112"/>
    </row>
    <row r="54" spans="2:10" ht="21.95" thickBot="1">
      <c r="B54" s="53" t="s">
        <v>38</v>
      </c>
      <c r="C54" s="54"/>
      <c r="D54" s="54"/>
      <c r="E54" s="54"/>
      <c r="F54" s="55"/>
      <c r="G54" s="113">
        <f>SUM(G44:H53)</f>
        <v>132000</v>
      </c>
      <c r="H54" s="114"/>
    </row>
    <row r="55" spans="2:10" ht="17.100000000000001" thickBot="1">
      <c r="C55" s="1"/>
      <c r="D55" s="1"/>
      <c r="E55" s="1"/>
      <c r="F55" s="6"/>
      <c r="G55" s="3"/>
      <c r="H55" s="3"/>
    </row>
    <row r="56" spans="2:10" ht="24.95" thickBot="1">
      <c r="B56" s="50" t="s">
        <v>39</v>
      </c>
      <c r="C56" s="51"/>
      <c r="D56" s="51"/>
      <c r="E56" s="51"/>
      <c r="F56" s="51"/>
      <c r="G56" s="51"/>
      <c r="H56" s="52"/>
    </row>
    <row r="57" spans="2:10" ht="39.950000000000003">
      <c r="B57" s="115" t="s">
        <v>30</v>
      </c>
      <c r="C57" s="116"/>
      <c r="D57" s="41" t="s">
        <v>31</v>
      </c>
      <c r="E57" s="31" t="s">
        <v>32</v>
      </c>
      <c r="F57" s="31" t="s">
        <v>33</v>
      </c>
      <c r="G57" s="109" t="s">
        <v>34</v>
      </c>
      <c r="H57" s="110"/>
    </row>
    <row r="58" spans="2:10" ht="18.95">
      <c r="B58" s="48"/>
      <c r="C58" s="49"/>
      <c r="D58" s="32"/>
      <c r="E58" s="12"/>
      <c r="F58" s="13"/>
      <c r="G58" s="111">
        <f t="shared" ref="G58:G67" si="2">E58*F58</f>
        <v>0</v>
      </c>
      <c r="H58" s="112"/>
    </row>
    <row r="59" spans="2:10" ht="18.95">
      <c r="B59" s="48"/>
      <c r="C59" s="49"/>
      <c r="D59" s="32"/>
      <c r="E59" s="12"/>
      <c r="F59" s="13"/>
      <c r="G59" s="111">
        <f t="shared" si="2"/>
        <v>0</v>
      </c>
      <c r="H59" s="112"/>
    </row>
    <row r="60" spans="2:10" ht="18.95">
      <c r="B60" s="48"/>
      <c r="C60" s="49"/>
      <c r="D60" s="32"/>
      <c r="E60" s="12"/>
      <c r="F60" s="13"/>
      <c r="G60" s="111">
        <f t="shared" si="2"/>
        <v>0</v>
      </c>
      <c r="H60" s="112"/>
    </row>
    <row r="61" spans="2:10" ht="18.95">
      <c r="B61" s="48"/>
      <c r="C61" s="49"/>
      <c r="D61" s="32"/>
      <c r="E61" s="12"/>
      <c r="F61" s="13"/>
      <c r="G61" s="111">
        <f t="shared" si="2"/>
        <v>0</v>
      </c>
      <c r="H61" s="112"/>
    </row>
    <row r="62" spans="2:10" ht="18.95">
      <c r="B62" s="48"/>
      <c r="C62" s="49"/>
      <c r="D62" s="32"/>
      <c r="E62" s="12"/>
      <c r="F62" s="13"/>
      <c r="G62" s="111">
        <f t="shared" si="2"/>
        <v>0</v>
      </c>
      <c r="H62" s="112"/>
    </row>
    <row r="63" spans="2:10" ht="18.95">
      <c r="B63" s="48"/>
      <c r="C63" s="49"/>
      <c r="D63" s="32"/>
      <c r="E63" s="12"/>
      <c r="F63" s="13"/>
      <c r="G63" s="111">
        <f t="shared" si="2"/>
        <v>0</v>
      </c>
      <c r="H63" s="112"/>
    </row>
    <row r="64" spans="2:10" ht="16.5" customHeight="1">
      <c r="B64" s="48"/>
      <c r="C64" s="49"/>
      <c r="D64" s="32"/>
      <c r="E64" s="12"/>
      <c r="F64" s="13"/>
      <c r="G64" s="111">
        <f t="shared" si="2"/>
        <v>0</v>
      </c>
      <c r="H64" s="112"/>
    </row>
    <row r="65" spans="2:10" ht="18.95">
      <c r="B65" s="48"/>
      <c r="C65" s="49"/>
      <c r="D65" s="32"/>
      <c r="E65" s="12"/>
      <c r="F65" s="13"/>
      <c r="G65" s="111">
        <f t="shared" si="2"/>
        <v>0</v>
      </c>
      <c r="H65" s="112"/>
    </row>
    <row r="66" spans="2:10" ht="21">
      <c r="B66" s="48"/>
      <c r="C66" s="49"/>
      <c r="D66" s="32"/>
      <c r="E66" s="12"/>
      <c r="F66" s="13"/>
      <c r="G66" s="111">
        <f t="shared" si="2"/>
        <v>0</v>
      </c>
      <c r="H66" s="112"/>
      <c r="I66" s="2"/>
      <c r="J66" s="2"/>
    </row>
    <row r="67" spans="2:10" ht="18" customHeight="1">
      <c r="B67" s="48"/>
      <c r="C67" s="49"/>
      <c r="D67" s="32"/>
      <c r="E67" s="12"/>
      <c r="F67" s="14"/>
      <c r="G67" s="111">
        <f t="shared" si="2"/>
        <v>0</v>
      </c>
      <c r="H67" s="112"/>
    </row>
    <row r="68" spans="2:10" ht="21.95" thickBot="1">
      <c r="B68" s="53" t="s">
        <v>40</v>
      </c>
      <c r="C68" s="54"/>
      <c r="D68" s="54"/>
      <c r="E68" s="54"/>
      <c r="F68" s="55"/>
      <c r="G68" s="113">
        <f>SUM(G58:H67)</f>
        <v>0</v>
      </c>
      <c r="H68" s="114"/>
    </row>
    <row r="69" spans="2:10" ht="17.100000000000001" thickBot="1">
      <c r="C69" s="1"/>
      <c r="D69" s="1"/>
      <c r="E69" s="1"/>
      <c r="F69" s="6"/>
      <c r="G69" s="3"/>
      <c r="H69" s="3"/>
    </row>
    <row r="70" spans="2:10" ht="24.95" thickBot="1">
      <c r="B70" s="50" t="s">
        <v>41</v>
      </c>
      <c r="C70" s="51"/>
      <c r="D70" s="51"/>
      <c r="E70" s="51"/>
      <c r="F70" s="51"/>
      <c r="G70" s="51"/>
      <c r="H70" s="52"/>
    </row>
    <row r="71" spans="2:10" ht="39.950000000000003">
      <c r="B71" s="115" t="s">
        <v>30</v>
      </c>
      <c r="C71" s="116"/>
      <c r="D71" s="41" t="s">
        <v>31</v>
      </c>
      <c r="E71" s="31" t="s">
        <v>32</v>
      </c>
      <c r="F71" s="31" t="s">
        <v>33</v>
      </c>
      <c r="G71" s="109" t="s">
        <v>34</v>
      </c>
      <c r="H71" s="110"/>
    </row>
    <row r="72" spans="2:10" ht="18.95">
      <c r="B72" s="48" t="s">
        <v>42</v>
      </c>
      <c r="C72" s="49"/>
      <c r="D72" s="32" t="s">
        <v>43</v>
      </c>
      <c r="E72" s="12">
        <v>4000</v>
      </c>
      <c r="F72" s="13">
        <v>6</v>
      </c>
      <c r="G72" s="111">
        <v>24000</v>
      </c>
      <c r="H72" s="112"/>
    </row>
    <row r="73" spans="2:10" ht="18.95">
      <c r="B73" s="48" t="s">
        <v>44</v>
      </c>
      <c r="C73" s="49"/>
      <c r="D73" s="32" t="s">
        <v>43</v>
      </c>
      <c r="E73" s="12">
        <v>15600</v>
      </c>
      <c r="F73" s="13"/>
      <c r="G73" s="111">
        <v>15600</v>
      </c>
      <c r="H73" s="112"/>
    </row>
    <row r="74" spans="2:10" ht="18.95">
      <c r="B74" s="48"/>
      <c r="C74" s="49"/>
      <c r="D74" s="32"/>
      <c r="E74" s="12"/>
      <c r="F74" s="13"/>
      <c r="G74" s="111">
        <f t="shared" ref="G72:G81" si="3">E74*F74</f>
        <v>0</v>
      </c>
      <c r="H74" s="112"/>
    </row>
    <row r="75" spans="2:10" ht="18.95">
      <c r="B75" s="48"/>
      <c r="C75" s="49"/>
      <c r="D75" s="32"/>
      <c r="E75" s="12"/>
      <c r="F75" s="13"/>
      <c r="G75" s="111">
        <f t="shared" si="3"/>
        <v>0</v>
      </c>
      <c r="H75" s="112"/>
    </row>
    <row r="76" spans="2:10" ht="18.95">
      <c r="B76" s="48"/>
      <c r="C76" s="49"/>
      <c r="D76" s="32"/>
      <c r="E76" s="12"/>
      <c r="F76" s="13"/>
      <c r="G76" s="111">
        <f t="shared" si="3"/>
        <v>0</v>
      </c>
      <c r="H76" s="112"/>
    </row>
    <row r="77" spans="2:10" ht="18.95">
      <c r="B77" s="48"/>
      <c r="C77" s="49"/>
      <c r="D77" s="32"/>
      <c r="E77" s="12"/>
      <c r="F77" s="13"/>
      <c r="G77" s="111">
        <f t="shared" si="3"/>
        <v>0</v>
      </c>
      <c r="H77" s="112"/>
    </row>
    <row r="78" spans="2:10" ht="16.5" customHeight="1">
      <c r="B78" s="48"/>
      <c r="C78" s="49"/>
      <c r="D78" s="32"/>
      <c r="E78" s="12"/>
      <c r="F78" s="13"/>
      <c r="G78" s="111">
        <f t="shared" si="3"/>
        <v>0</v>
      </c>
      <c r="H78" s="112"/>
    </row>
    <row r="79" spans="2:10" ht="18.95">
      <c r="B79" s="48"/>
      <c r="C79" s="49"/>
      <c r="D79" s="32"/>
      <c r="E79" s="12"/>
      <c r="F79" s="13"/>
      <c r="G79" s="111">
        <f t="shared" si="3"/>
        <v>0</v>
      </c>
      <c r="H79" s="112"/>
    </row>
    <row r="80" spans="2:10" ht="21">
      <c r="B80" s="48"/>
      <c r="C80" s="49"/>
      <c r="D80" s="32"/>
      <c r="E80" s="12"/>
      <c r="F80" s="13"/>
      <c r="G80" s="111">
        <f t="shared" si="3"/>
        <v>0</v>
      </c>
      <c r="H80" s="112"/>
      <c r="I80" s="2"/>
      <c r="J80" s="2"/>
    </row>
    <row r="81" spans="2:10" ht="20.25" customHeight="1">
      <c r="B81" s="48"/>
      <c r="C81" s="49"/>
      <c r="D81" s="32"/>
      <c r="E81" s="12"/>
      <c r="F81" s="14"/>
      <c r="G81" s="111">
        <f t="shared" si="3"/>
        <v>0</v>
      </c>
      <c r="H81" s="112"/>
    </row>
    <row r="82" spans="2:10" ht="21.95" thickBot="1">
      <c r="B82" s="53" t="s">
        <v>45</v>
      </c>
      <c r="C82" s="54"/>
      <c r="D82" s="54"/>
      <c r="E82" s="54"/>
      <c r="F82" s="55"/>
      <c r="G82" s="113">
        <f>SUM(G72:H81)</f>
        <v>39600</v>
      </c>
      <c r="H82" s="114"/>
    </row>
    <row r="83" spans="2:10" ht="17.100000000000001" thickBot="1">
      <c r="B83" s="7"/>
      <c r="C83" s="1"/>
      <c r="D83" s="1"/>
      <c r="E83" s="1"/>
      <c r="F83" s="6"/>
      <c r="G83" s="3"/>
      <c r="H83" s="3"/>
    </row>
    <row r="84" spans="2:10" ht="24.95" thickBot="1">
      <c r="B84" s="50" t="s">
        <v>46</v>
      </c>
      <c r="C84" s="51"/>
      <c r="D84" s="51"/>
      <c r="E84" s="51"/>
      <c r="F84" s="51"/>
      <c r="G84" s="51"/>
      <c r="H84" s="52"/>
    </row>
    <row r="85" spans="2:10" ht="39.950000000000003">
      <c r="B85" s="115" t="s">
        <v>30</v>
      </c>
      <c r="C85" s="116"/>
      <c r="D85" s="41" t="s">
        <v>31</v>
      </c>
      <c r="E85" s="31" t="s">
        <v>32</v>
      </c>
      <c r="F85" s="31" t="s">
        <v>33</v>
      </c>
      <c r="G85" s="109" t="s">
        <v>34</v>
      </c>
      <c r="H85" s="110"/>
    </row>
    <row r="86" spans="2:10" ht="18.95">
      <c r="B86" s="48"/>
      <c r="C86" s="49"/>
      <c r="D86" s="32"/>
      <c r="E86" s="12"/>
      <c r="F86" s="13"/>
      <c r="G86" s="111">
        <f t="shared" ref="G86:G95" si="4">E86*F86</f>
        <v>0</v>
      </c>
      <c r="H86" s="112"/>
    </row>
    <row r="87" spans="2:10" ht="18.95">
      <c r="B87" s="48"/>
      <c r="C87" s="49"/>
      <c r="D87" s="32"/>
      <c r="E87" s="12"/>
      <c r="F87" s="13"/>
      <c r="G87" s="111">
        <f t="shared" si="4"/>
        <v>0</v>
      </c>
      <c r="H87" s="112"/>
    </row>
    <row r="88" spans="2:10" ht="18.95">
      <c r="B88" s="48"/>
      <c r="C88" s="49"/>
      <c r="D88" s="32"/>
      <c r="E88" s="12"/>
      <c r="F88" s="13"/>
      <c r="G88" s="111">
        <f t="shared" si="4"/>
        <v>0</v>
      </c>
      <c r="H88" s="112"/>
    </row>
    <row r="89" spans="2:10" ht="18.95">
      <c r="B89" s="48"/>
      <c r="C89" s="49"/>
      <c r="D89" s="32"/>
      <c r="E89" s="12"/>
      <c r="F89" s="13"/>
      <c r="G89" s="111">
        <f t="shared" si="4"/>
        <v>0</v>
      </c>
      <c r="H89" s="112"/>
    </row>
    <row r="90" spans="2:10" ht="18.95">
      <c r="B90" s="48"/>
      <c r="C90" s="49"/>
      <c r="D90" s="32"/>
      <c r="E90" s="12"/>
      <c r="F90" s="13"/>
      <c r="G90" s="111">
        <f t="shared" si="4"/>
        <v>0</v>
      </c>
      <c r="H90" s="112"/>
    </row>
    <row r="91" spans="2:10" ht="18.95">
      <c r="B91" s="48"/>
      <c r="C91" s="49"/>
      <c r="D91" s="32"/>
      <c r="E91" s="12"/>
      <c r="F91" s="13"/>
      <c r="G91" s="111">
        <f t="shared" si="4"/>
        <v>0</v>
      </c>
      <c r="H91" s="112"/>
    </row>
    <row r="92" spans="2:10" ht="16.5" customHeight="1">
      <c r="B92" s="48"/>
      <c r="C92" s="49"/>
      <c r="D92" s="32"/>
      <c r="E92" s="12"/>
      <c r="F92" s="13"/>
      <c r="G92" s="111">
        <f t="shared" si="4"/>
        <v>0</v>
      </c>
      <c r="H92" s="112"/>
    </row>
    <row r="93" spans="2:10" ht="18.95">
      <c r="B93" s="48"/>
      <c r="C93" s="49"/>
      <c r="D93" s="32"/>
      <c r="E93" s="12"/>
      <c r="F93" s="13"/>
      <c r="G93" s="111">
        <f t="shared" si="4"/>
        <v>0</v>
      </c>
      <c r="H93" s="112"/>
    </row>
    <row r="94" spans="2:10" ht="21">
      <c r="B94" s="48"/>
      <c r="C94" s="49"/>
      <c r="D94" s="32"/>
      <c r="E94" s="12"/>
      <c r="F94" s="13"/>
      <c r="G94" s="111">
        <f t="shared" si="4"/>
        <v>0</v>
      </c>
      <c r="H94" s="112"/>
      <c r="I94" s="2"/>
      <c r="J94" s="2"/>
    </row>
    <row r="95" spans="2:10" ht="20.25" customHeight="1">
      <c r="B95" s="48"/>
      <c r="C95" s="49"/>
      <c r="D95" s="32"/>
      <c r="E95" s="12"/>
      <c r="F95" s="14"/>
      <c r="G95" s="111">
        <f t="shared" si="4"/>
        <v>0</v>
      </c>
      <c r="H95" s="112"/>
    </row>
    <row r="96" spans="2:10" ht="21.95" thickBot="1">
      <c r="B96" s="53" t="s">
        <v>47</v>
      </c>
      <c r="C96" s="54"/>
      <c r="D96" s="54"/>
      <c r="E96" s="54"/>
      <c r="F96" s="55"/>
      <c r="G96" s="113">
        <f>SUM(G86:H95)</f>
        <v>0</v>
      </c>
      <c r="H96" s="114"/>
    </row>
    <row r="97" spans="2:10" ht="17.100000000000001" thickBot="1">
      <c r="B97" s="7"/>
      <c r="C97" s="1"/>
      <c r="D97" s="1"/>
      <c r="E97" s="1"/>
      <c r="F97" s="6"/>
      <c r="G97" s="3"/>
      <c r="H97" s="3"/>
    </row>
    <row r="98" spans="2:10" ht="24.95" thickBot="1">
      <c r="B98" s="50" t="s">
        <v>48</v>
      </c>
      <c r="C98" s="51"/>
      <c r="D98" s="51"/>
      <c r="E98" s="51"/>
      <c r="F98" s="51"/>
      <c r="G98" s="51"/>
      <c r="H98" s="52"/>
    </row>
    <row r="99" spans="2:10" ht="39.950000000000003">
      <c r="B99" s="115" t="s">
        <v>30</v>
      </c>
      <c r="C99" s="116"/>
      <c r="D99" s="41" t="s">
        <v>31</v>
      </c>
      <c r="E99" s="31" t="s">
        <v>32</v>
      </c>
      <c r="F99" s="31" t="s">
        <v>33</v>
      </c>
      <c r="G99" s="109" t="s">
        <v>34</v>
      </c>
      <c r="H99" s="110"/>
    </row>
    <row r="100" spans="2:10" ht="18.95">
      <c r="B100" s="48"/>
      <c r="C100" s="49"/>
      <c r="D100" s="32"/>
      <c r="E100" s="12"/>
      <c r="F100" s="13"/>
      <c r="G100" s="111">
        <f t="shared" ref="G100:G109" si="5">E100*F100</f>
        <v>0</v>
      </c>
      <c r="H100" s="112"/>
    </row>
    <row r="101" spans="2:10" ht="18.95">
      <c r="B101" s="48"/>
      <c r="C101" s="49"/>
      <c r="D101" s="32"/>
      <c r="E101" s="12"/>
      <c r="F101" s="13"/>
      <c r="G101" s="111">
        <f t="shared" si="5"/>
        <v>0</v>
      </c>
      <c r="H101" s="112"/>
    </row>
    <row r="102" spans="2:10" ht="18.95">
      <c r="B102" s="48"/>
      <c r="C102" s="49"/>
      <c r="D102" s="32"/>
      <c r="E102" s="12"/>
      <c r="F102" s="13"/>
      <c r="G102" s="111">
        <f t="shared" si="5"/>
        <v>0</v>
      </c>
      <c r="H102" s="112"/>
    </row>
    <row r="103" spans="2:10" ht="18.95">
      <c r="B103" s="48"/>
      <c r="C103" s="49"/>
      <c r="D103" s="32"/>
      <c r="E103" s="12"/>
      <c r="F103" s="13"/>
      <c r="G103" s="111">
        <f t="shared" si="5"/>
        <v>0</v>
      </c>
      <c r="H103" s="112"/>
    </row>
    <row r="104" spans="2:10" ht="18.95">
      <c r="B104" s="48"/>
      <c r="C104" s="49"/>
      <c r="D104" s="32"/>
      <c r="E104" s="12"/>
      <c r="F104" s="13"/>
      <c r="G104" s="111">
        <f t="shared" si="5"/>
        <v>0</v>
      </c>
      <c r="H104" s="112"/>
    </row>
    <row r="105" spans="2:10" ht="18.95">
      <c r="B105" s="48"/>
      <c r="C105" s="49"/>
      <c r="D105" s="32"/>
      <c r="E105" s="12"/>
      <c r="F105" s="13"/>
      <c r="G105" s="111">
        <f t="shared" si="5"/>
        <v>0</v>
      </c>
      <c r="H105" s="112"/>
    </row>
    <row r="106" spans="2:10" ht="16.5" customHeight="1">
      <c r="B106" s="48"/>
      <c r="C106" s="49"/>
      <c r="D106" s="32"/>
      <c r="E106" s="12"/>
      <c r="F106" s="13"/>
      <c r="G106" s="111">
        <f t="shared" si="5"/>
        <v>0</v>
      </c>
      <c r="H106" s="112"/>
    </row>
    <row r="107" spans="2:10" ht="18.95">
      <c r="B107" s="48"/>
      <c r="C107" s="49"/>
      <c r="D107" s="32"/>
      <c r="E107" s="12"/>
      <c r="F107" s="13"/>
      <c r="G107" s="111">
        <f t="shared" si="5"/>
        <v>0</v>
      </c>
      <c r="H107" s="112"/>
    </row>
    <row r="108" spans="2:10" ht="21">
      <c r="B108" s="48"/>
      <c r="C108" s="49"/>
      <c r="D108" s="32"/>
      <c r="E108" s="12"/>
      <c r="F108" s="13"/>
      <c r="G108" s="111">
        <f t="shared" si="5"/>
        <v>0</v>
      </c>
      <c r="H108" s="112"/>
      <c r="I108" s="2"/>
      <c r="J108" s="2"/>
    </row>
    <row r="109" spans="2:10" ht="19.5" customHeight="1">
      <c r="B109" s="48"/>
      <c r="C109" s="49"/>
      <c r="D109" s="32"/>
      <c r="E109" s="12"/>
      <c r="F109" s="14"/>
      <c r="G109" s="111">
        <f t="shared" si="5"/>
        <v>0</v>
      </c>
      <c r="H109" s="112"/>
    </row>
    <row r="110" spans="2:10" ht="21.95" thickBot="1">
      <c r="B110" s="53" t="s">
        <v>49</v>
      </c>
      <c r="C110" s="54"/>
      <c r="D110" s="54"/>
      <c r="E110" s="54"/>
      <c r="F110" s="55"/>
      <c r="G110" s="113">
        <f>SUM(G100:H109)</f>
        <v>0</v>
      </c>
      <c r="H110" s="114"/>
    </row>
    <row r="111" spans="2:10" ht="21.95" thickBot="1">
      <c r="B111" s="8"/>
      <c r="C111" s="9"/>
      <c r="D111" s="9"/>
      <c r="E111" s="10"/>
      <c r="F111" s="11" t="s">
        <v>50</v>
      </c>
      <c r="G111" s="46">
        <f>SUM(G110,G96,G82,G68,G54)</f>
        <v>171600</v>
      </c>
      <c r="H111" s="47"/>
    </row>
    <row r="118" ht="35.25" customHeight="1"/>
    <row r="119" ht="79.5" customHeight="1"/>
    <row r="121" ht="16.5" customHeight="1"/>
    <row r="122" ht="60" customHeight="1"/>
    <row r="127" ht="33" customHeight="1"/>
    <row r="128" ht="61.5" customHeight="1"/>
    <row r="130" ht="16.5" customHeight="1"/>
    <row r="131" ht="57" customHeight="1"/>
    <row r="132" ht="15.75" customHeight="1"/>
    <row r="133" ht="30" customHeight="1"/>
    <row r="134" ht="7.5" customHeight="1"/>
    <row r="137" ht="14.25" customHeight="1"/>
    <row r="138" ht="6.75" customHeight="1"/>
    <row r="139" ht="36.75" customHeight="1"/>
    <row r="141" ht="16.5" customHeight="1"/>
    <row r="142" ht="57" customHeight="1"/>
    <row r="144" ht="54.75" customHeight="1"/>
    <row r="146" ht="16.5" customHeight="1"/>
    <row r="147" ht="110.25" customHeight="1"/>
    <row r="149" ht="16.5" customHeight="1"/>
    <row r="150" ht="99" customHeight="1"/>
  </sheetData>
  <mergeCells count="179">
    <mergeCell ref="G110:H110"/>
    <mergeCell ref="G106:H106"/>
    <mergeCell ref="G107:H107"/>
    <mergeCell ref="G108:H108"/>
    <mergeCell ref="G109:H109"/>
    <mergeCell ref="B106:C106"/>
    <mergeCell ref="G101:H101"/>
    <mergeCell ref="B107:C107"/>
    <mergeCell ref="G102:H102"/>
    <mergeCell ref="B108:C108"/>
    <mergeCell ref="G103:H103"/>
    <mergeCell ref="B109:C109"/>
    <mergeCell ref="G104:H104"/>
    <mergeCell ref="G105:H105"/>
    <mergeCell ref="B105:C105"/>
    <mergeCell ref="B104:C104"/>
    <mergeCell ref="B102:C102"/>
    <mergeCell ref="B103:C103"/>
    <mergeCell ref="B110:F110"/>
    <mergeCell ref="G49:H49"/>
    <mergeCell ref="G50:H50"/>
    <mergeCell ref="B50:C50"/>
    <mergeCell ref="G45:H45"/>
    <mergeCell ref="B51:C51"/>
    <mergeCell ref="B71:C71"/>
    <mergeCell ref="G66:H66"/>
    <mergeCell ref="B72:C72"/>
    <mergeCell ref="G67:H67"/>
    <mergeCell ref="G68:H68"/>
    <mergeCell ref="B62:C62"/>
    <mergeCell ref="G57:H57"/>
    <mergeCell ref="B63:C63"/>
    <mergeCell ref="G58:H58"/>
    <mergeCell ref="B64:C64"/>
    <mergeCell ref="G59:H59"/>
    <mergeCell ref="G51:H51"/>
    <mergeCell ref="B57:C57"/>
    <mergeCell ref="G52:H52"/>
    <mergeCell ref="B58:C58"/>
    <mergeCell ref="G53:H53"/>
    <mergeCell ref="B53:C53"/>
    <mergeCell ref="G46:H46"/>
    <mergeCell ref="G47:H47"/>
    <mergeCell ref="B81:C81"/>
    <mergeCell ref="G76:H76"/>
    <mergeCell ref="B95:C95"/>
    <mergeCell ref="G90:H90"/>
    <mergeCell ref="G91:H91"/>
    <mergeCell ref="G92:H92"/>
    <mergeCell ref="B99:C99"/>
    <mergeCell ref="B100:C100"/>
    <mergeCell ref="G95:H95"/>
    <mergeCell ref="G96:H96"/>
    <mergeCell ref="G85:H85"/>
    <mergeCell ref="G86:H86"/>
    <mergeCell ref="G77:H77"/>
    <mergeCell ref="G100:H100"/>
    <mergeCell ref="B85:C85"/>
    <mergeCell ref="B86:C86"/>
    <mergeCell ref="G81:H81"/>
    <mergeCell ref="G78:H78"/>
    <mergeCell ref="G79:H79"/>
    <mergeCell ref="G80:H80"/>
    <mergeCell ref="B80:C80"/>
    <mergeCell ref="G99:H99"/>
    <mergeCell ref="B92:C92"/>
    <mergeCell ref="G87:H87"/>
    <mergeCell ref="G88:H88"/>
    <mergeCell ref="B94:C94"/>
    <mergeCell ref="G89:H89"/>
    <mergeCell ref="B90:C90"/>
    <mergeCell ref="B91:C91"/>
    <mergeCell ref="G93:H93"/>
    <mergeCell ref="G94:H94"/>
    <mergeCell ref="B101:C101"/>
    <mergeCell ref="B96:F96"/>
    <mergeCell ref="G43:H43"/>
    <mergeCell ref="G44:H44"/>
    <mergeCell ref="G82:H82"/>
    <mergeCell ref="B77:C77"/>
    <mergeCell ref="G72:H72"/>
    <mergeCell ref="B78:C78"/>
    <mergeCell ref="G73:H73"/>
    <mergeCell ref="B79:C79"/>
    <mergeCell ref="G74:H74"/>
    <mergeCell ref="G54:H54"/>
    <mergeCell ref="B76:C76"/>
    <mergeCell ref="G71:H71"/>
    <mergeCell ref="B65:C65"/>
    <mergeCell ref="G60:H60"/>
    <mergeCell ref="B66:C66"/>
    <mergeCell ref="G61:H61"/>
    <mergeCell ref="B67:C67"/>
    <mergeCell ref="G62:H62"/>
    <mergeCell ref="G63:H63"/>
    <mergeCell ref="G64:H64"/>
    <mergeCell ref="G65:H65"/>
    <mergeCell ref="G48:H48"/>
    <mergeCell ref="B43:C43"/>
    <mergeCell ref="G75:H75"/>
    <mergeCell ref="G38:H38"/>
    <mergeCell ref="E35:F35"/>
    <mergeCell ref="G35:H35"/>
    <mergeCell ref="E36:F36"/>
    <mergeCell ref="G36:H36"/>
    <mergeCell ref="B36:D36"/>
    <mergeCell ref="B37:D37"/>
    <mergeCell ref="B38:D38"/>
    <mergeCell ref="G37:H37"/>
    <mergeCell ref="C2:H2"/>
    <mergeCell ref="E29:F29"/>
    <mergeCell ref="G29:H29"/>
    <mergeCell ref="B4:H10"/>
    <mergeCell ref="B12:H12"/>
    <mergeCell ref="B25:H25"/>
    <mergeCell ref="E30:F30"/>
    <mergeCell ref="G30:H30"/>
    <mergeCell ref="E28:F28"/>
    <mergeCell ref="G28:H28"/>
    <mergeCell ref="B29:D29"/>
    <mergeCell ref="B30:D30"/>
    <mergeCell ref="C14:D14"/>
    <mergeCell ref="E14:G15"/>
    <mergeCell ref="C17:D17"/>
    <mergeCell ref="C21:D21"/>
    <mergeCell ref="C18:D18"/>
    <mergeCell ref="C19:D19"/>
    <mergeCell ref="C20:D20"/>
    <mergeCell ref="C16:D16"/>
    <mergeCell ref="F16:G16"/>
    <mergeCell ref="F18:H18"/>
    <mergeCell ref="B40:H40"/>
    <mergeCell ref="B41:H41"/>
    <mergeCell ref="B42:H42"/>
    <mergeCell ref="B56:H56"/>
    <mergeCell ref="B26:H26"/>
    <mergeCell ref="B28:D28"/>
    <mergeCell ref="B27:D27"/>
    <mergeCell ref="E27:F27"/>
    <mergeCell ref="G27:H27"/>
    <mergeCell ref="E33:F33"/>
    <mergeCell ref="G33:H33"/>
    <mergeCell ref="B31:D31"/>
    <mergeCell ref="B32:D32"/>
    <mergeCell ref="B33:D33"/>
    <mergeCell ref="B34:D34"/>
    <mergeCell ref="E34:F34"/>
    <mergeCell ref="G34:H34"/>
    <mergeCell ref="E31:F31"/>
    <mergeCell ref="G31:H31"/>
    <mergeCell ref="E32:F32"/>
    <mergeCell ref="G32:H32"/>
    <mergeCell ref="B35:D35"/>
    <mergeCell ref="E37:F37"/>
    <mergeCell ref="E38:F38"/>
    <mergeCell ref="G111:H111"/>
    <mergeCell ref="B44:C44"/>
    <mergeCell ref="B45:C45"/>
    <mergeCell ref="B46:C46"/>
    <mergeCell ref="B47:C47"/>
    <mergeCell ref="B48:C48"/>
    <mergeCell ref="B49:C49"/>
    <mergeCell ref="B52:C52"/>
    <mergeCell ref="B59:C59"/>
    <mergeCell ref="B60:C60"/>
    <mergeCell ref="B61:C61"/>
    <mergeCell ref="B73:C73"/>
    <mergeCell ref="B74:C74"/>
    <mergeCell ref="B75:C75"/>
    <mergeCell ref="B87:C87"/>
    <mergeCell ref="B98:H98"/>
    <mergeCell ref="B84:H84"/>
    <mergeCell ref="B88:C88"/>
    <mergeCell ref="B89:C89"/>
    <mergeCell ref="B70:H70"/>
    <mergeCell ref="B54:F54"/>
    <mergeCell ref="B68:F68"/>
    <mergeCell ref="B82:F82"/>
    <mergeCell ref="B93:C93"/>
  </mergeCells>
  <pageMargins left="0.2" right="0.2" top="0.25" bottom="0.25" header="0.3" footer="0.3"/>
  <pageSetup scale="84" fitToHeight="0" orientation="portrait" r:id="rId1"/>
  <headerFooter>
    <oddFooter>Page &amp;P of &amp;N</oddFooter>
  </headerFooter>
  <rowBreaks count="4" manualBreakCount="4">
    <brk id="22" max="16383" man="1"/>
    <brk id="39" max="16383" man="1"/>
    <brk id="69" max="16383" man="1"/>
    <brk id="9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0DFB7E-CE9F-4EE8-B25C-EF76304E2568}"/>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2024-11-06T18:30:33Z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