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C:\Users\codie\Desktop\SSIB Sustainability\SSC Application\"/>
    </mc:Choice>
  </mc:AlternateContent>
  <xr:revisionPtr revIDLastSave="0" documentId="8_{B7337457-0409-417E-BA74-1C8E419F685C}" xr6:coauthVersionLast="47" xr6:coauthVersionMax="47" xr10:uidLastSave="{00000000-0000-0000-0000-000000000000}"/>
  <bookViews>
    <workbookView xWindow="28680" yWindow="-120" windowWidth="29040" windowHeight="15720" xr2:uid="{00000000-000D-0000-FFFF-FFFF00000000}"/>
  </bookViews>
  <sheets>
    <sheet name="Application - Budget" sheetId="1" r:id="rId1"/>
  </sheets>
  <definedNames>
    <definedName name="_xlnm.Print_Area" localSheetId="0">'Application - Budget'!$B$1:$H$109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 l="1"/>
  <c r="G107" i="1" l="1"/>
  <c r="G106" i="1"/>
  <c r="G105" i="1"/>
  <c r="G104" i="1"/>
  <c r="G103" i="1"/>
  <c r="G102" i="1"/>
  <c r="G101" i="1"/>
  <c r="G100" i="1"/>
  <c r="G99" i="1"/>
  <c r="G98" i="1"/>
  <c r="G93" i="1"/>
  <c r="G92" i="1"/>
  <c r="G91" i="1"/>
  <c r="G90" i="1"/>
  <c r="G89" i="1"/>
  <c r="G88" i="1"/>
  <c r="G87" i="1"/>
  <c r="G86" i="1"/>
  <c r="G85" i="1"/>
  <c r="G84" i="1"/>
  <c r="G79" i="1"/>
  <c r="G78" i="1"/>
  <c r="G77" i="1"/>
  <c r="G76" i="1"/>
  <c r="G75" i="1"/>
  <c r="G74" i="1"/>
  <c r="G73" i="1"/>
  <c r="G72" i="1"/>
  <c r="G71" i="1"/>
  <c r="G70" i="1"/>
  <c r="G65" i="1"/>
  <c r="G64" i="1"/>
  <c r="G63" i="1"/>
  <c r="G62" i="1"/>
  <c r="G61" i="1"/>
  <c r="G60" i="1"/>
  <c r="G59" i="1"/>
  <c r="G58" i="1"/>
  <c r="G57" i="1"/>
  <c r="G56" i="1"/>
  <c r="G45" i="1"/>
  <c r="G46" i="1"/>
  <c r="G47" i="1"/>
  <c r="G48" i="1"/>
  <c r="G49" i="1"/>
  <c r="G50" i="1"/>
  <c r="G51" i="1"/>
  <c r="G43" i="1"/>
  <c r="G44" i="1"/>
  <c r="G108" i="1" l="1"/>
  <c r="G94" i="1"/>
  <c r="G80" i="1"/>
  <c r="G66" i="1"/>
  <c r="G52" i="1"/>
  <c r="G109" i="1" l="1"/>
  <c r="E16" i="1" s="1"/>
</calcChain>
</file>

<file path=xl/sharedStrings.xml><?xml version="1.0" encoding="utf-8"?>
<sst xmlns="http://schemas.openxmlformats.org/spreadsheetml/2006/main" count="82" uniqueCount="65">
  <si>
    <t>SSC Budget and Timeline Form - New Application</t>
  </si>
  <si>
    <r>
      <t xml:space="preserve">The </t>
    </r>
    <r>
      <rPr>
        <b/>
        <sz val="14"/>
        <color rgb="FF000000"/>
        <rFont val="Calibri"/>
        <family val="2"/>
      </rPr>
      <t>SSC Budget and Timeline Form - New Application</t>
    </r>
    <r>
      <rPr>
        <sz val="14"/>
        <color indexed="8"/>
        <rFont val="Calibri"/>
        <family val="2"/>
      </rPr>
      <t xml:space="preserve"> must be completed and submitted with the </t>
    </r>
    <r>
      <rPr>
        <b/>
        <sz val="14"/>
        <color rgb="FF000000"/>
        <rFont val="Calibri"/>
        <family val="2"/>
      </rPr>
      <t>SSC Funding Application - Step 1</t>
    </r>
    <r>
      <rPr>
        <sz val="14"/>
        <color indexed="8"/>
        <rFont val="Calibri"/>
        <family val="2"/>
      </rPr>
      <t xml:space="preserve">, </t>
    </r>
    <r>
      <rPr>
        <b/>
        <sz val="14"/>
        <color rgb="FF000000"/>
        <rFont val="Calibri"/>
        <family val="2"/>
      </rPr>
      <t xml:space="preserve">SSC Funding Application - Step 2 </t>
    </r>
    <r>
      <rPr>
        <sz val="14"/>
        <color rgb="FF000000"/>
        <rFont val="Calibri"/>
        <family val="2"/>
      </rPr>
      <t>and</t>
    </r>
    <r>
      <rPr>
        <b/>
        <sz val="14"/>
        <color rgb="FF000000"/>
        <rFont val="Calibri"/>
        <family val="2"/>
      </rPr>
      <t xml:space="preserve"> </t>
    </r>
    <r>
      <rPr>
        <sz val="14"/>
        <color rgb="FF000000"/>
        <rFont val="Calibri"/>
        <family val="2"/>
      </rPr>
      <t>the</t>
    </r>
    <r>
      <rPr>
        <b/>
        <sz val="14"/>
        <color rgb="FF000000"/>
        <rFont val="Calibri"/>
        <family val="2"/>
      </rPr>
      <t xml:space="preserve"> SSC Funding Application - Student Led Under $10,00.00.</t>
    </r>
    <r>
      <rPr>
        <sz val="14"/>
        <color indexed="8"/>
        <rFont val="Calibri"/>
        <family val="2"/>
      </rPr>
      <t xml:space="preserve">  This form requires a list of all project timelines and milestones and a detailed list of planned expenditures by category. 
</t>
    </r>
    <r>
      <rPr>
        <b/>
        <sz val="14"/>
        <color rgb="FF0066FF"/>
        <rFont val="Calibri"/>
        <family val="2"/>
      </rPr>
      <t>*NOTE: The SSC is not able to fund every project in full for which we receive an application. If you wish to also present alternate, lower budget scenarios to guide the SSC in making decisions in case we cannot fully fund your project, you may complete the additional tabs in this document labeled "Applic-Alternate Budget 1" and "Applic-Alternate Budget 2".</t>
    </r>
    <r>
      <rPr>
        <sz val="14"/>
        <color indexed="8"/>
        <rFont val="Calibri"/>
        <family val="2"/>
      </rPr>
      <t xml:space="preserve">
If you have questions, please email the SSC at Sustainability-Committee@illinois.edu.</t>
    </r>
  </si>
  <si>
    <t>GENERAL PROJECT INFORMATION</t>
  </si>
  <si>
    <t>Project Title:</t>
  </si>
  <si>
    <t xml:space="preserve">Building Sustainability Program Equipment Catalog </t>
  </si>
  <si>
    <t>Amount Requested from SSC*:</t>
  </si>
  <si>
    <t>(&lt;*This field autopopulates based on your budget entries below. Do not edit.)</t>
  </si>
  <si>
    <t>Date of This Application Submission:</t>
  </si>
  <si>
    <t>SCOPE &amp; SCHEDULE</t>
  </si>
  <si>
    <t xml:space="preserve">What is the plan for project implementation? Describe the key steps of the project including the estimated start and completion dates. Include the required semester project reports and the required final project report. Be as detailed as possible so that the SSC can fully evaluate the merit of this application. Insert additional rows if necessary. </t>
  </si>
  <si>
    <t>Task</t>
  </si>
  <si>
    <t>Estimated 
Start Date</t>
  </si>
  <si>
    <t>Estimated 
Completion Date</t>
  </si>
  <si>
    <t>Step 1 Application completed</t>
  </si>
  <si>
    <t>October 16th 2024</t>
  </si>
  <si>
    <t xml:space="preserve">Step 1 vote </t>
  </si>
  <si>
    <t>October 20th 2024</t>
  </si>
  <si>
    <t>(If motion is successful)</t>
  </si>
  <si>
    <t xml:space="preserve">Step 2 Application completed </t>
  </si>
  <si>
    <t>November 8th 2024</t>
  </si>
  <si>
    <t>Step 2 vote</t>
  </si>
  <si>
    <t>November 17th 2024</t>
  </si>
  <si>
    <t xml:space="preserve">Accept Grant </t>
  </si>
  <si>
    <t>November 18th 2024</t>
  </si>
  <si>
    <t>November 30th 2024</t>
  </si>
  <si>
    <t xml:space="preserve">Create stand-alone CFOP </t>
  </si>
  <si>
    <t>December 1st 2024</t>
  </si>
  <si>
    <t>December 31st 2024</t>
  </si>
  <si>
    <t>Submit 3 quotes to purchasing to approve a purchase order</t>
  </si>
  <si>
    <t>January 1st 2025</t>
  </si>
  <si>
    <t>January 15th 2025</t>
  </si>
  <si>
    <t>Await confirmation and allow for delivery</t>
  </si>
  <si>
    <t>February 1st 2025</t>
  </si>
  <si>
    <t>February 28th 2025</t>
  </si>
  <si>
    <t xml:space="preserve">Assign Facilities and Services trailer storage permission and allow for SSC marketing as well as zero waste and recycling signage. </t>
  </si>
  <si>
    <t>March 1st 2025</t>
  </si>
  <si>
    <t>March 15th 2025</t>
  </si>
  <si>
    <t xml:space="preserve">Have equipment ready for Earth Month </t>
  </si>
  <si>
    <t>April 1st 2025</t>
  </si>
  <si>
    <t xml:space="preserve">Close out the project submit final reports </t>
  </si>
  <si>
    <t xml:space="preserve">April </t>
  </si>
  <si>
    <t>BUDGET</t>
  </si>
  <si>
    <t xml:space="preserve">List all budget items for which funding is being requested under the appropriate category. Include cost and total amount for each item. Be as detailed as possible. Insert additional rows if necessary. </t>
  </si>
  <si>
    <t>Equipment &amp; Construction Costs</t>
  </si>
  <si>
    <t>Item</t>
  </si>
  <si>
    <t>Cost Per Item</t>
  </si>
  <si>
    <t>Quantity</t>
  </si>
  <si>
    <t>Total</t>
  </si>
  <si>
    <t>2024 JOHN DEERE HPX615E GATOR</t>
  </si>
  <si>
    <t>5' X 10' Carry-On Utility Pipe Top Trailer</t>
  </si>
  <si>
    <t>Equipment &amp; Construction Costs Subtotal</t>
  </si>
  <si>
    <t>Publicity &amp; Communication</t>
  </si>
  <si>
    <t>UIUC &amp; SSC branding for Gator</t>
  </si>
  <si>
    <t>SSC and Zero Waste branding banners for cart</t>
  </si>
  <si>
    <t xml:space="preserve"> Publicity &amp; Communication Subtotal</t>
  </si>
  <si>
    <t>Personnel &amp; Wages</t>
  </si>
  <si>
    <t>Personnel &amp; Wages Subtotal</t>
  </si>
  <si>
    <t>General Supplies &amp; Other</t>
  </si>
  <si>
    <t>UIUC Parking Fee (1 Year)</t>
  </si>
  <si>
    <t>General Supplies &amp; Other Subtotal</t>
  </si>
  <si>
    <t>Illinois Facilities and Services (F&amp;S) Division Budget Items</t>
  </si>
  <si>
    <t>UIUC I year maintanance (oil change, brakes)</t>
  </si>
  <si>
    <t>Structure to support banners on cart (F&amp;S)</t>
  </si>
  <si>
    <t>Illinois Facilities and Services (F&amp;S) Division Budget Subtotal</t>
  </si>
  <si>
    <t>TOTAL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</si>
</sst>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2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sz val="14"/>
      <color rgb="FF000000"/>
      <name val="Calibri"/>
      <family val="2"/>
    </font>
    <font>
      <b/>
      <sz val="14"/>
      <color rgb="FF000090"/>
      <name val="Calibri"/>
      <family val="2"/>
    </font>
    <font>
      <b/>
      <sz val="14"/>
      <color theme="0"/>
      <name val="Calibri"/>
      <family val="2"/>
    </font>
    <font>
      <b/>
      <sz val="14"/>
      <color rgb="FF0066FF"/>
      <name val="Calibri"/>
      <family val="2"/>
    </font>
    <font>
      <sz val="14"/>
      <color theme="1"/>
      <name val="Calibri"/>
      <family val="2"/>
    </font>
    <font>
      <b/>
      <sz val="12"/>
      <color rgb="FF00000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5">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4" fillId="2" borderId="4" xfId="0" applyFont="1" applyFill="1" applyBorder="1" applyAlignment="1">
      <alignment horizontal="right" vertical="center" wrapText="1"/>
    </xf>
    <xf numFmtId="0" fontId="2" fillId="2" borderId="4" xfId="0" applyFont="1" applyFill="1" applyBorder="1" applyAlignment="1">
      <alignment horizontal="center"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29" xfId="0" applyFont="1" applyFill="1" applyBorder="1" applyAlignment="1">
      <alignment horizontal="center" vertical="center"/>
    </xf>
    <xf numFmtId="0" fontId="3" fillId="6" borderId="15" xfId="0" applyFont="1" applyFill="1" applyBorder="1" applyAlignment="1">
      <alignment vertical="center"/>
    </xf>
    <xf numFmtId="0" fontId="17" fillId="6" borderId="2" xfId="0" applyFont="1" applyFill="1" applyBorder="1" applyAlignment="1">
      <alignment vertical="center"/>
    </xf>
    <xf numFmtId="164" fontId="18"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5" fillId="2" borderId="0" xfId="0" applyFont="1" applyFill="1" applyAlignment="1">
      <alignment horizontal="center" vertical="center"/>
    </xf>
    <xf numFmtId="0" fontId="0" fillId="3" borderId="17" xfId="0" applyFill="1" applyBorder="1" applyAlignment="1">
      <alignment horizontal="center" wrapText="1"/>
    </xf>
    <xf numFmtId="0" fontId="2" fillId="3" borderId="43" xfId="0" applyFont="1" applyFill="1" applyBorder="1" applyAlignment="1" applyProtection="1">
      <alignment horizontal="center" vertical="center"/>
      <protection locked="0"/>
    </xf>
    <xf numFmtId="0" fontId="2" fillId="3" borderId="44" xfId="0" applyFont="1" applyFill="1" applyBorder="1" applyAlignment="1" applyProtection="1">
      <alignment horizontal="center" vertical="center"/>
      <protection locked="0"/>
    </xf>
    <xf numFmtId="0" fontId="0" fillId="3" borderId="44" xfId="0" applyFill="1" applyBorder="1" applyAlignment="1">
      <alignment horizontal="center" wrapText="1"/>
    </xf>
    <xf numFmtId="0" fontId="0" fillId="3" borderId="9" xfId="0" applyFill="1" applyBorder="1" applyAlignment="1">
      <alignment horizontal="center" wrapText="1"/>
    </xf>
    <xf numFmtId="0" fontId="0" fillId="3" borderId="10" xfId="0" applyFill="1" applyBorder="1" applyAlignment="1">
      <alignment horizont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0" fillId="0" borderId="12" xfId="0" applyBorder="1"/>
    <xf numFmtId="0" fontId="15" fillId="9" borderId="33" xfId="0" applyFont="1" applyFill="1" applyBorder="1" applyAlignment="1">
      <alignment horizontal="right" vertical="center"/>
    </xf>
    <xf numFmtId="0" fontId="15" fillId="9" borderId="34" xfId="0" applyFont="1" applyFill="1" applyBorder="1" applyAlignment="1">
      <alignment horizontal="right" vertical="center"/>
    </xf>
    <xf numFmtId="0" fontId="15" fillId="9" borderId="40"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0" fillId="3" borderId="30" xfId="0" applyFill="1" applyBorder="1" applyAlignment="1">
      <alignment horizontal="center" wrapText="1"/>
    </xf>
    <xf numFmtId="0" fontId="0" fillId="3" borderId="31" xfId="0" applyFill="1" applyBorder="1" applyAlignment="1">
      <alignment horizontal="center" wrapText="1"/>
    </xf>
    <xf numFmtId="0" fontId="5" fillId="9" borderId="36" xfId="0" applyFont="1" applyFill="1" applyBorder="1" applyAlignment="1">
      <alignment horizontal="center" vertical="center"/>
    </xf>
    <xf numFmtId="0" fontId="5" fillId="9" borderId="35" xfId="0" applyFont="1" applyFill="1" applyBorder="1" applyAlignment="1">
      <alignment horizontal="center" vertical="center"/>
    </xf>
    <xf numFmtId="0" fontId="5" fillId="9" borderId="35" xfId="0" applyFont="1" applyFill="1" applyBorder="1" applyAlignment="1">
      <alignment horizontal="center" vertical="center" wrapText="1"/>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0" fillId="3" borderId="22" xfId="0" applyFill="1" applyBorder="1" applyAlignment="1">
      <alignment horizontal="center" wrapText="1"/>
    </xf>
    <xf numFmtId="0" fontId="0" fillId="3" borderId="12" xfId="0" applyFill="1" applyBorder="1" applyAlignment="1">
      <alignment horizontal="center" wrapText="1"/>
    </xf>
    <xf numFmtId="0" fontId="2" fillId="3" borderId="12" xfId="0" applyFont="1" applyFill="1" applyBorder="1" applyAlignment="1" applyProtection="1">
      <alignment horizontal="center" vertical="center"/>
      <protection locked="0"/>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1" xfId="0" applyFont="1" applyFill="1" applyBorder="1" applyAlignment="1" applyProtection="1">
      <alignment horizontal="center" vertical="center"/>
      <protection locked="0"/>
    </xf>
    <xf numFmtId="14" fontId="2" fillId="3" borderId="31" xfId="0" applyNumberFormat="1" applyFont="1" applyFill="1" applyBorder="1" applyAlignment="1" applyProtection="1">
      <alignment horizontal="center" vertical="center"/>
      <protection locked="0"/>
    </xf>
    <xf numFmtId="14" fontId="2" fillId="3" borderId="32" xfId="0" applyNumberFormat="1" applyFont="1" applyFill="1" applyBorder="1" applyAlignment="1" applyProtection="1">
      <alignment horizontal="center" vertical="center"/>
      <protection locked="0"/>
    </xf>
    <xf numFmtId="0" fontId="5" fillId="9" borderId="37" xfId="0" applyFont="1" applyFill="1" applyBorder="1" applyAlignment="1">
      <alignment horizontal="center"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0" fillId="3" borderId="41" xfId="0" applyFill="1" applyBorder="1" applyAlignment="1">
      <alignment horizontal="center" wrapText="1"/>
    </xf>
    <xf numFmtId="0" fontId="0" fillId="3" borderId="19" xfId="0" applyFill="1" applyBorder="1" applyAlignment="1">
      <alignment horizontal="center" wrapText="1"/>
    </xf>
    <xf numFmtId="0" fontId="2" fillId="3" borderId="20"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0" fontId="14" fillId="0" borderId="23"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27"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4" fontId="21"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8" fontId="20" fillId="0" borderId="23" xfId="0" applyNumberFormat="1" applyFont="1" applyBorder="1" applyAlignment="1">
      <alignment horizontal="center" vertical="center" wrapText="1"/>
    </xf>
    <xf numFmtId="0" fontId="20" fillId="0" borderId="23"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1172368</xdr:colOff>
      <xdr:row>1</xdr:row>
      <xdr:rowOff>65087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0"/>
  <sheetViews>
    <sheetView tabSelected="1" topLeftCell="A48" zoomScale="120" zoomScaleNormal="120" workbookViewId="0">
      <selection activeCell="F100" sqref="F100"/>
    </sheetView>
  </sheetViews>
  <sheetFormatPr defaultColWidth="8.85546875" defaultRowHeight="15"/>
  <cols>
    <col min="2" max="2" width="2.7109375" customWidth="1"/>
    <col min="3" max="3" width="38.28515625" customWidth="1"/>
    <col min="4" max="4" width="16.5703125" customWidth="1"/>
    <col min="5" max="5" width="19" customWidth="1"/>
    <col min="6" max="6" width="14.7109375" customWidth="1"/>
    <col min="7" max="7" width="26.140625" customWidth="1"/>
    <col min="8" max="8" width="5" customWidth="1"/>
    <col min="9" max="9" width="9.140625"/>
  </cols>
  <sheetData>
    <row r="1" spans="2:8" ht="86.25" customHeight="1">
      <c r="C1" s="4"/>
      <c r="D1" s="4"/>
      <c r="E1" s="4"/>
      <c r="F1" s="4"/>
      <c r="G1" s="4"/>
      <c r="H1" s="4"/>
    </row>
    <row r="2" spans="2:8" ht="26.25">
      <c r="C2" s="70" t="s">
        <v>0</v>
      </c>
      <c r="D2" s="70"/>
      <c r="E2" s="70"/>
      <c r="F2" s="70"/>
      <c r="G2" s="70"/>
      <c r="H2" s="70"/>
    </row>
    <row r="3" spans="2:8" ht="10.5" customHeight="1" thickBot="1">
      <c r="C3" s="1"/>
      <c r="D3" s="1"/>
      <c r="E3" s="1"/>
      <c r="F3" s="1"/>
      <c r="G3" s="1"/>
      <c r="H3" s="1"/>
    </row>
    <row r="4" spans="2:8" ht="15.75" customHeight="1">
      <c r="B4" s="71" t="s">
        <v>1</v>
      </c>
      <c r="C4" s="72"/>
      <c r="D4" s="72"/>
      <c r="E4" s="72"/>
      <c r="F4" s="72"/>
      <c r="G4" s="72"/>
      <c r="H4" s="73"/>
    </row>
    <row r="5" spans="2:8" ht="15.75" customHeight="1">
      <c r="B5" s="74"/>
      <c r="C5" s="75"/>
      <c r="D5" s="75"/>
      <c r="E5" s="75"/>
      <c r="F5" s="75"/>
      <c r="G5" s="75"/>
      <c r="H5" s="76"/>
    </row>
    <row r="6" spans="2:8" ht="15.75" customHeight="1">
      <c r="B6" s="74"/>
      <c r="C6" s="75"/>
      <c r="D6" s="75"/>
      <c r="E6" s="75"/>
      <c r="F6" s="75"/>
      <c r="G6" s="75"/>
      <c r="H6" s="76"/>
    </row>
    <row r="7" spans="2:8" ht="15.75" customHeight="1">
      <c r="B7" s="74"/>
      <c r="C7" s="75"/>
      <c r="D7" s="75"/>
      <c r="E7" s="75"/>
      <c r="F7" s="75"/>
      <c r="G7" s="75"/>
      <c r="H7" s="76"/>
    </row>
    <row r="8" spans="2:8" ht="15.75" customHeight="1">
      <c r="B8" s="74"/>
      <c r="C8" s="75"/>
      <c r="D8" s="75"/>
      <c r="E8" s="75"/>
      <c r="F8" s="75"/>
      <c r="G8" s="75"/>
      <c r="H8" s="76"/>
    </row>
    <row r="9" spans="2:8" ht="15.75" customHeight="1">
      <c r="B9" s="74"/>
      <c r="C9" s="75"/>
      <c r="D9" s="75"/>
      <c r="E9" s="75"/>
      <c r="F9" s="75"/>
      <c r="G9" s="75"/>
      <c r="H9" s="76"/>
    </row>
    <row r="10" spans="2:8" ht="75" customHeight="1" thickBot="1">
      <c r="B10" s="77"/>
      <c r="C10" s="78"/>
      <c r="D10" s="78"/>
      <c r="E10" s="78"/>
      <c r="F10" s="78"/>
      <c r="G10" s="78"/>
      <c r="H10" s="79"/>
    </row>
    <row r="11" spans="2:8" ht="16.5" customHeight="1" thickBot="1">
      <c r="C11" s="5"/>
      <c r="D11" s="5"/>
      <c r="E11" s="5"/>
      <c r="F11" s="5"/>
      <c r="G11" s="5"/>
      <c r="H11" s="5"/>
    </row>
    <row r="12" spans="2:8" ht="27" thickBot="1">
      <c r="B12" s="80" t="s">
        <v>2</v>
      </c>
      <c r="C12" s="81"/>
      <c r="D12" s="81"/>
      <c r="E12" s="81"/>
      <c r="F12" s="81"/>
      <c r="G12" s="81"/>
      <c r="H12" s="82"/>
    </row>
    <row r="13" spans="2:8" ht="8.25" customHeight="1" thickBot="1">
      <c r="B13" s="13"/>
      <c r="C13" s="14"/>
      <c r="D13" s="14"/>
      <c r="E13" s="15"/>
      <c r="F13" s="15"/>
      <c r="G13" s="15"/>
      <c r="H13" s="26"/>
    </row>
    <row r="14" spans="2:8" ht="21" customHeight="1">
      <c r="B14" s="16"/>
      <c r="C14" s="87" t="s">
        <v>3</v>
      </c>
      <c r="D14" s="88"/>
      <c r="E14" s="106" t="s">
        <v>4</v>
      </c>
      <c r="F14" s="107"/>
      <c r="G14" s="108"/>
      <c r="H14" s="27"/>
    </row>
    <row r="15" spans="2:8" ht="21" customHeight="1" thickBot="1">
      <c r="B15" s="16"/>
      <c r="C15" s="87"/>
      <c r="D15" s="88"/>
      <c r="E15" s="109"/>
      <c r="F15" s="110"/>
      <c r="G15" s="111"/>
      <c r="H15" s="27"/>
    </row>
    <row r="16" spans="2:8" ht="23.25" customHeight="1" thickBot="1">
      <c r="B16" s="16"/>
      <c r="C16" s="112" t="s">
        <v>5</v>
      </c>
      <c r="D16" s="113"/>
      <c r="E16" s="28">
        <f>G109</f>
        <v>23723.200000000001</v>
      </c>
      <c r="F16" s="103" t="s">
        <v>6</v>
      </c>
      <c r="G16" s="104"/>
      <c r="H16" s="105"/>
    </row>
    <row r="17" spans="2:8" ht="30" customHeight="1" thickBot="1">
      <c r="B17" s="16"/>
      <c r="C17" s="112" t="s">
        <v>7</v>
      </c>
      <c r="D17" s="113"/>
      <c r="E17" s="29">
        <v>45581</v>
      </c>
      <c r="F17" s="103"/>
      <c r="G17" s="104"/>
      <c r="H17" s="105"/>
    </row>
    <row r="18" spans="2:8" ht="8.25" customHeight="1">
      <c r="B18" s="16"/>
      <c r="C18" s="17"/>
      <c r="D18" s="21"/>
      <c r="E18" s="22"/>
      <c r="F18" s="21"/>
      <c r="G18" s="22"/>
      <c r="H18" s="23"/>
    </row>
    <row r="19" spans="2:8" ht="7.5" customHeight="1" thickBot="1">
      <c r="B19" s="18"/>
      <c r="C19" s="19"/>
      <c r="D19" s="19"/>
      <c r="E19" s="20"/>
      <c r="F19" s="20"/>
      <c r="G19" s="20"/>
      <c r="H19" s="24"/>
    </row>
    <row r="20" spans="2:8" ht="12.75" customHeight="1" thickBot="1">
      <c r="B20" s="7"/>
      <c r="C20" s="8"/>
      <c r="D20" s="8"/>
      <c r="E20" s="9"/>
      <c r="F20" s="9"/>
      <c r="G20" s="9"/>
      <c r="H20" s="9"/>
    </row>
    <row r="21" spans="2:8" ht="27" thickBot="1">
      <c r="B21" s="80" t="s">
        <v>8</v>
      </c>
      <c r="C21" s="81"/>
      <c r="D21" s="81"/>
      <c r="E21" s="81"/>
      <c r="F21" s="81"/>
      <c r="G21" s="81"/>
      <c r="H21" s="82"/>
    </row>
    <row r="22" spans="2:8" ht="88.5" customHeight="1" thickBot="1">
      <c r="B22" s="46" t="s">
        <v>9</v>
      </c>
      <c r="C22" s="47"/>
      <c r="D22" s="47"/>
      <c r="E22" s="47"/>
      <c r="F22" s="47"/>
      <c r="G22" s="47"/>
      <c r="H22" s="48"/>
    </row>
    <row r="23" spans="2:8" ht="34.5" customHeight="1" thickBot="1">
      <c r="B23" s="54" t="s">
        <v>10</v>
      </c>
      <c r="C23" s="55"/>
      <c r="D23" s="55"/>
      <c r="E23" s="56" t="s">
        <v>11</v>
      </c>
      <c r="F23" s="56"/>
      <c r="G23" s="56" t="s">
        <v>12</v>
      </c>
      <c r="H23" s="86"/>
    </row>
    <row r="24" spans="2:8" ht="15.75">
      <c r="B24" s="52" t="s">
        <v>13</v>
      </c>
      <c r="C24" s="53"/>
      <c r="D24" s="53"/>
      <c r="E24" s="83" t="s">
        <v>14</v>
      </c>
      <c r="F24" s="83"/>
      <c r="G24" s="84"/>
      <c r="H24" s="85"/>
    </row>
    <row r="25" spans="2:8" ht="16.5" customHeight="1">
      <c r="B25" s="59" t="s">
        <v>15</v>
      </c>
      <c r="C25" s="60"/>
      <c r="D25" s="60"/>
      <c r="E25" s="61" t="s">
        <v>16</v>
      </c>
      <c r="F25" s="61"/>
      <c r="G25" s="62"/>
      <c r="H25" s="63"/>
    </row>
    <row r="26" spans="2:8" ht="15.75">
      <c r="B26" s="59" t="s">
        <v>17</v>
      </c>
      <c r="C26" s="60"/>
      <c r="D26" s="60"/>
      <c r="E26" s="61"/>
      <c r="F26" s="61"/>
      <c r="G26" s="62"/>
      <c r="H26" s="63"/>
    </row>
    <row r="27" spans="2:8" ht="15.75">
      <c r="B27" s="59" t="s">
        <v>18</v>
      </c>
      <c r="C27" s="60"/>
      <c r="D27" s="60"/>
      <c r="E27" s="61" t="s">
        <v>19</v>
      </c>
      <c r="F27" s="61"/>
      <c r="G27" s="61"/>
      <c r="H27" s="91"/>
    </row>
    <row r="28" spans="2:8" ht="16.5" customHeight="1">
      <c r="B28" s="59" t="s">
        <v>20</v>
      </c>
      <c r="C28" s="60"/>
      <c r="D28" s="60"/>
      <c r="E28" s="61" t="s">
        <v>21</v>
      </c>
      <c r="F28" s="61"/>
      <c r="G28" s="62"/>
      <c r="H28" s="63"/>
    </row>
    <row r="29" spans="2:8" ht="15.75">
      <c r="B29" s="59" t="s">
        <v>17</v>
      </c>
      <c r="C29" s="60"/>
      <c r="D29" s="60"/>
      <c r="E29" s="61"/>
      <c r="F29" s="61"/>
      <c r="G29" s="61"/>
      <c r="H29" s="91"/>
    </row>
    <row r="30" spans="2:8" ht="15.75">
      <c r="B30" s="59" t="s">
        <v>22</v>
      </c>
      <c r="C30" s="60"/>
      <c r="D30" s="60"/>
      <c r="E30" s="61" t="s">
        <v>23</v>
      </c>
      <c r="F30" s="61"/>
      <c r="G30" s="62" t="s">
        <v>24</v>
      </c>
      <c r="H30" s="63"/>
    </row>
    <row r="31" spans="2:8" ht="15.75">
      <c r="B31" s="59" t="s">
        <v>25</v>
      </c>
      <c r="C31" s="60"/>
      <c r="D31" s="60"/>
      <c r="E31" s="61" t="s">
        <v>26</v>
      </c>
      <c r="F31" s="61"/>
      <c r="G31" s="62" t="s">
        <v>27</v>
      </c>
      <c r="H31" s="63"/>
    </row>
    <row r="32" spans="2:8" ht="15.75">
      <c r="B32" s="59" t="s">
        <v>28</v>
      </c>
      <c r="C32" s="60"/>
      <c r="D32" s="60"/>
      <c r="E32" s="61" t="s">
        <v>29</v>
      </c>
      <c r="F32" s="61"/>
      <c r="G32" s="61" t="s">
        <v>30</v>
      </c>
      <c r="H32" s="91"/>
    </row>
    <row r="33" spans="2:8" ht="15.75">
      <c r="B33" s="59" t="s">
        <v>31</v>
      </c>
      <c r="C33" s="60"/>
      <c r="D33" s="60"/>
      <c r="E33" s="61" t="s">
        <v>32</v>
      </c>
      <c r="F33" s="61"/>
      <c r="G33" s="61" t="s">
        <v>33</v>
      </c>
      <c r="H33" s="91"/>
    </row>
    <row r="34" spans="2:8" ht="15.75">
      <c r="B34" s="89" t="s">
        <v>34</v>
      </c>
      <c r="C34" s="90"/>
      <c r="D34" s="90"/>
      <c r="E34" s="92" t="s">
        <v>35</v>
      </c>
      <c r="F34" s="92"/>
      <c r="G34" s="92" t="s">
        <v>36</v>
      </c>
      <c r="H34" s="93"/>
    </row>
    <row r="35" spans="2:8" ht="15.75">
      <c r="B35" s="35"/>
      <c r="C35" s="35" t="s">
        <v>37</v>
      </c>
      <c r="D35" s="36"/>
      <c r="E35" s="39" t="s">
        <v>38</v>
      </c>
      <c r="F35" s="37"/>
      <c r="G35" s="37"/>
      <c r="H35" s="38"/>
    </row>
    <row r="36" spans="2:8" ht="15.75">
      <c r="B36" s="31"/>
      <c r="C36" s="31" t="s">
        <v>39</v>
      </c>
      <c r="D36" s="34"/>
      <c r="E36" s="37" t="s">
        <v>40</v>
      </c>
      <c r="F36" s="38"/>
      <c r="G36" s="32"/>
      <c r="H36" s="33"/>
    </row>
    <row r="37" spans="2:8" ht="18.75">
      <c r="D37" s="30"/>
      <c r="E37" s="30"/>
      <c r="F37" s="30"/>
      <c r="G37" s="30"/>
      <c r="H37" s="30"/>
    </row>
    <row r="38" spans="2:8" ht="27" thickBot="1">
      <c r="B38" s="43" t="s">
        <v>41</v>
      </c>
      <c r="C38" s="44"/>
      <c r="D38" s="44"/>
      <c r="E38" s="44"/>
      <c r="F38" s="44"/>
      <c r="G38" s="44"/>
      <c r="H38" s="45"/>
    </row>
    <row r="39" spans="2:8" ht="48.75" customHeight="1" thickBot="1">
      <c r="B39" s="46" t="s">
        <v>42</v>
      </c>
      <c r="C39" s="47"/>
      <c r="D39" s="47"/>
      <c r="E39" s="47"/>
      <c r="F39" s="47"/>
      <c r="G39" s="47"/>
      <c r="H39" s="48"/>
    </row>
    <row r="40" spans="2:8" ht="24" thickBot="1">
      <c r="B40" s="49" t="s">
        <v>43</v>
      </c>
      <c r="C40" s="50"/>
      <c r="D40" s="50"/>
      <c r="E40" s="50"/>
      <c r="F40" s="50"/>
      <c r="G40" s="50"/>
      <c r="H40" s="51"/>
    </row>
    <row r="41" spans="2:8" ht="18.75">
      <c r="B41" s="97" t="s">
        <v>44</v>
      </c>
      <c r="C41" s="98"/>
      <c r="D41" s="99"/>
      <c r="E41" s="25" t="s">
        <v>45</v>
      </c>
      <c r="F41" s="25" t="s">
        <v>46</v>
      </c>
      <c r="G41" s="64" t="s">
        <v>47</v>
      </c>
      <c r="H41" s="65"/>
    </row>
    <row r="42" spans="2:8" ht="18.75">
      <c r="B42" s="114" t="s">
        <v>48</v>
      </c>
      <c r="C42" s="95"/>
      <c r="D42" s="96"/>
      <c r="E42" s="10">
        <v>16726.2</v>
      </c>
      <c r="F42" s="11">
        <v>1</v>
      </c>
      <c r="G42" s="66">
        <f>E42*F42</f>
        <v>16726.2</v>
      </c>
      <c r="H42" s="67"/>
    </row>
    <row r="43" spans="2:8" ht="18.75">
      <c r="B43" s="115" t="s">
        <v>49</v>
      </c>
      <c r="C43" s="95"/>
      <c r="D43" s="96"/>
      <c r="E43" s="10">
        <v>2419</v>
      </c>
      <c r="F43" s="11">
        <v>1</v>
      </c>
      <c r="G43" s="66">
        <f t="shared" ref="G43:G44" si="0">E43*F43</f>
        <v>2419</v>
      </c>
      <c r="H43" s="67"/>
    </row>
    <row r="44" spans="2:8" ht="18.75">
      <c r="B44" s="94"/>
      <c r="C44" s="95"/>
      <c r="D44" s="96"/>
      <c r="E44" s="10"/>
      <c r="F44" s="11"/>
      <c r="G44" s="66">
        <f t="shared" si="0"/>
        <v>0</v>
      </c>
      <c r="H44" s="67"/>
    </row>
    <row r="45" spans="2:8" ht="18.75">
      <c r="B45" s="94"/>
      <c r="C45" s="95"/>
      <c r="D45" s="96"/>
      <c r="E45" s="10"/>
      <c r="F45" s="11"/>
      <c r="G45" s="66">
        <f t="shared" ref="G45:G51" si="1">E45*F45</f>
        <v>0</v>
      </c>
      <c r="H45" s="67"/>
    </row>
    <row r="46" spans="2:8" ht="18.75">
      <c r="B46" s="94"/>
      <c r="C46" s="95"/>
      <c r="D46" s="96"/>
      <c r="E46" s="10"/>
      <c r="F46" s="11"/>
      <c r="G46" s="66">
        <f t="shared" si="1"/>
        <v>0</v>
      </c>
      <c r="H46" s="67"/>
    </row>
    <row r="47" spans="2:8" ht="18.75">
      <c r="B47" s="94"/>
      <c r="C47" s="95"/>
      <c r="D47" s="96"/>
      <c r="E47" s="10"/>
      <c r="F47" s="11"/>
      <c r="G47" s="66">
        <f t="shared" si="1"/>
        <v>0</v>
      </c>
      <c r="H47" s="67"/>
    </row>
    <row r="48" spans="2:8" ht="18.75">
      <c r="B48" s="94"/>
      <c r="C48" s="95"/>
      <c r="D48" s="96"/>
      <c r="E48" s="10"/>
      <c r="F48" s="11"/>
      <c r="G48" s="66">
        <f t="shared" si="1"/>
        <v>0</v>
      </c>
      <c r="H48" s="67"/>
    </row>
    <row r="49" spans="2:10" ht="18.75">
      <c r="B49" s="94"/>
      <c r="C49" s="95"/>
      <c r="D49" s="96"/>
      <c r="E49" s="10"/>
      <c r="F49" s="11"/>
      <c r="G49" s="66">
        <f t="shared" si="1"/>
        <v>0</v>
      </c>
      <c r="H49" s="67"/>
    </row>
    <row r="50" spans="2:10" ht="16.5" customHeight="1">
      <c r="B50" s="94"/>
      <c r="C50" s="95"/>
      <c r="D50" s="96"/>
      <c r="E50" s="10"/>
      <c r="F50" s="11"/>
      <c r="G50" s="66">
        <f t="shared" si="1"/>
        <v>0</v>
      </c>
      <c r="H50" s="67"/>
    </row>
    <row r="51" spans="2:10" ht="18.75">
      <c r="B51" s="94"/>
      <c r="C51" s="95"/>
      <c r="D51" s="96"/>
      <c r="E51" s="10"/>
      <c r="F51" s="12"/>
      <c r="G51" s="66">
        <f t="shared" si="1"/>
        <v>0</v>
      </c>
      <c r="H51" s="67"/>
    </row>
    <row r="52" spans="2:10" ht="21.75" thickBot="1">
      <c r="B52" s="40" t="s">
        <v>50</v>
      </c>
      <c r="C52" s="41"/>
      <c r="D52" s="41"/>
      <c r="E52" s="41"/>
      <c r="F52" s="42"/>
      <c r="G52" s="68">
        <f>SUM(G42:H51)</f>
        <v>19145.2</v>
      </c>
      <c r="H52" s="69"/>
      <c r="I52" s="2"/>
      <c r="J52" s="2"/>
    </row>
    <row r="53" spans="2:10" ht="12" customHeight="1" thickBot="1">
      <c r="C53" s="1"/>
      <c r="D53" s="1"/>
      <c r="E53" s="1"/>
      <c r="F53" s="6"/>
      <c r="G53" s="3"/>
      <c r="H53" s="3"/>
    </row>
    <row r="54" spans="2:10" ht="24" thickBot="1">
      <c r="B54" s="49" t="s">
        <v>51</v>
      </c>
      <c r="C54" s="50"/>
      <c r="D54" s="50"/>
      <c r="E54" s="50"/>
      <c r="F54" s="50"/>
      <c r="G54" s="50"/>
      <c r="H54" s="51"/>
    </row>
    <row r="55" spans="2:10" ht="18.75">
      <c r="B55" s="97" t="s">
        <v>44</v>
      </c>
      <c r="C55" s="98"/>
      <c r="D55" s="99"/>
      <c r="E55" s="25" t="s">
        <v>45</v>
      </c>
      <c r="F55" s="25" t="s">
        <v>46</v>
      </c>
      <c r="G55" s="64" t="s">
        <v>47</v>
      </c>
      <c r="H55" s="65"/>
    </row>
    <row r="56" spans="2:10" ht="18.75">
      <c r="B56" s="94" t="s">
        <v>52</v>
      </c>
      <c r="C56" s="95"/>
      <c r="D56" s="96"/>
      <c r="E56" s="10">
        <v>750</v>
      </c>
      <c r="F56" s="11">
        <v>1</v>
      </c>
      <c r="G56" s="66">
        <f t="shared" ref="G56:G65" si="2">E56*F56</f>
        <v>750</v>
      </c>
      <c r="H56" s="67"/>
    </row>
    <row r="57" spans="2:10" ht="18.75">
      <c r="B57" s="94" t="s">
        <v>53</v>
      </c>
      <c r="C57" s="95"/>
      <c r="D57" s="96"/>
      <c r="E57" s="10">
        <v>150</v>
      </c>
      <c r="F57" s="11">
        <v>4</v>
      </c>
      <c r="G57" s="66">
        <f t="shared" si="2"/>
        <v>600</v>
      </c>
      <c r="H57" s="67"/>
    </row>
    <row r="58" spans="2:10" ht="18.75">
      <c r="B58" s="94"/>
      <c r="C58" s="95"/>
      <c r="D58" s="96"/>
      <c r="E58" s="10"/>
      <c r="F58" s="11"/>
      <c r="G58" s="66">
        <f t="shared" si="2"/>
        <v>0</v>
      </c>
      <c r="H58" s="67"/>
    </row>
    <row r="59" spans="2:10" ht="18.75">
      <c r="B59" s="94"/>
      <c r="C59" s="95"/>
      <c r="D59" s="96"/>
      <c r="E59" s="10"/>
      <c r="F59" s="11"/>
      <c r="G59" s="66">
        <f t="shared" si="2"/>
        <v>0</v>
      </c>
      <c r="H59" s="67"/>
    </row>
    <row r="60" spans="2:10" ht="18.75">
      <c r="B60" s="94"/>
      <c r="C60" s="95"/>
      <c r="D60" s="96"/>
      <c r="E60" s="10"/>
      <c r="F60" s="11"/>
      <c r="G60" s="66">
        <f t="shared" si="2"/>
        <v>0</v>
      </c>
      <c r="H60" s="67"/>
    </row>
    <row r="61" spans="2:10" ht="18.75">
      <c r="B61" s="94"/>
      <c r="C61" s="95"/>
      <c r="D61" s="96"/>
      <c r="E61" s="10"/>
      <c r="F61" s="11"/>
      <c r="G61" s="66">
        <f t="shared" si="2"/>
        <v>0</v>
      </c>
      <c r="H61" s="67"/>
    </row>
    <row r="62" spans="2:10" ht="18.75">
      <c r="B62" s="94"/>
      <c r="C62" s="95"/>
      <c r="D62" s="96"/>
      <c r="E62" s="10"/>
      <c r="F62" s="11"/>
      <c r="G62" s="66">
        <f t="shared" si="2"/>
        <v>0</v>
      </c>
      <c r="H62" s="67"/>
    </row>
    <row r="63" spans="2:10" ht="18.75">
      <c r="B63" s="94"/>
      <c r="C63" s="95"/>
      <c r="D63" s="96"/>
      <c r="E63" s="10"/>
      <c r="F63" s="11"/>
      <c r="G63" s="66">
        <f t="shared" si="2"/>
        <v>0</v>
      </c>
      <c r="H63" s="67"/>
    </row>
    <row r="64" spans="2:10" ht="16.5" customHeight="1">
      <c r="B64" s="94"/>
      <c r="C64" s="95"/>
      <c r="D64" s="96"/>
      <c r="E64" s="10"/>
      <c r="F64" s="11"/>
      <c r="G64" s="66">
        <f t="shared" si="2"/>
        <v>0</v>
      </c>
      <c r="H64" s="67"/>
    </row>
    <row r="65" spans="2:10" ht="18.75">
      <c r="B65" s="94"/>
      <c r="C65" s="95"/>
      <c r="D65" s="96"/>
      <c r="E65" s="10"/>
      <c r="F65" s="12"/>
      <c r="G65" s="66">
        <f t="shared" si="2"/>
        <v>0</v>
      </c>
      <c r="H65" s="67"/>
    </row>
    <row r="66" spans="2:10" ht="21.75" thickBot="1">
      <c r="B66" s="40" t="s">
        <v>54</v>
      </c>
      <c r="C66" s="41"/>
      <c r="D66" s="41"/>
      <c r="E66" s="41"/>
      <c r="F66" s="42"/>
      <c r="G66" s="68">
        <f>SUM(G56:H65)</f>
        <v>1350</v>
      </c>
      <c r="H66" s="69"/>
      <c r="I66" s="2"/>
      <c r="J66" s="2"/>
    </row>
    <row r="67" spans="2:10" ht="12" customHeight="1" thickBot="1">
      <c r="C67" s="1"/>
      <c r="D67" s="1"/>
      <c r="E67" s="1"/>
      <c r="F67" s="6"/>
      <c r="G67" s="3"/>
      <c r="H67" s="3"/>
    </row>
    <row r="68" spans="2:10" ht="24" thickBot="1">
      <c r="B68" s="49" t="s">
        <v>55</v>
      </c>
      <c r="C68" s="50"/>
      <c r="D68" s="50"/>
      <c r="E68" s="50"/>
      <c r="F68" s="50"/>
      <c r="G68" s="50"/>
      <c r="H68" s="51"/>
    </row>
    <row r="69" spans="2:10" ht="18.75">
      <c r="B69" s="97" t="s">
        <v>44</v>
      </c>
      <c r="C69" s="98"/>
      <c r="D69" s="99"/>
      <c r="E69" s="25" t="s">
        <v>45</v>
      </c>
      <c r="F69" s="25" t="s">
        <v>46</v>
      </c>
      <c r="G69" s="64" t="s">
        <v>47</v>
      </c>
      <c r="H69" s="65"/>
    </row>
    <row r="70" spans="2:10" ht="18.75">
      <c r="B70" s="94"/>
      <c r="C70" s="95"/>
      <c r="D70" s="96"/>
      <c r="E70" s="10"/>
      <c r="F70" s="11"/>
      <c r="G70" s="66">
        <f t="shared" ref="G70:G79" si="3">E70*F70</f>
        <v>0</v>
      </c>
      <c r="H70" s="67"/>
    </row>
    <row r="71" spans="2:10" ht="18.75">
      <c r="B71" s="94"/>
      <c r="C71" s="95"/>
      <c r="D71" s="96"/>
      <c r="E71" s="10"/>
      <c r="F71" s="11"/>
      <c r="G71" s="66">
        <f t="shared" si="3"/>
        <v>0</v>
      </c>
      <c r="H71" s="67"/>
    </row>
    <row r="72" spans="2:10" ht="18.75">
      <c r="B72" s="94"/>
      <c r="C72" s="95"/>
      <c r="D72" s="96"/>
      <c r="E72" s="10"/>
      <c r="F72" s="11"/>
      <c r="G72" s="66">
        <f t="shared" si="3"/>
        <v>0</v>
      </c>
      <c r="H72" s="67"/>
    </row>
    <row r="73" spans="2:10" ht="18.75">
      <c r="B73" s="94"/>
      <c r="C73" s="95"/>
      <c r="D73" s="96"/>
      <c r="E73" s="10"/>
      <c r="F73" s="11"/>
      <c r="G73" s="66">
        <f t="shared" si="3"/>
        <v>0</v>
      </c>
      <c r="H73" s="67"/>
    </row>
    <row r="74" spans="2:10" ht="18.75">
      <c r="B74" s="94"/>
      <c r="C74" s="95"/>
      <c r="D74" s="96"/>
      <c r="E74" s="10"/>
      <c r="F74" s="11"/>
      <c r="G74" s="66">
        <f t="shared" si="3"/>
        <v>0</v>
      </c>
      <c r="H74" s="67"/>
    </row>
    <row r="75" spans="2:10" ht="18.75">
      <c r="B75" s="94"/>
      <c r="C75" s="95"/>
      <c r="D75" s="96"/>
      <c r="E75" s="10"/>
      <c r="F75" s="11"/>
      <c r="G75" s="66">
        <f t="shared" si="3"/>
        <v>0</v>
      </c>
      <c r="H75" s="67"/>
    </row>
    <row r="76" spans="2:10" ht="18.75">
      <c r="B76" s="94"/>
      <c r="C76" s="95"/>
      <c r="D76" s="96"/>
      <c r="E76" s="10"/>
      <c r="F76" s="11"/>
      <c r="G76" s="66">
        <f t="shared" si="3"/>
        <v>0</v>
      </c>
      <c r="H76" s="67"/>
    </row>
    <row r="77" spans="2:10" ht="18.75">
      <c r="B77" s="94"/>
      <c r="C77" s="95"/>
      <c r="D77" s="96"/>
      <c r="E77" s="10"/>
      <c r="F77" s="11"/>
      <c r="G77" s="66">
        <f t="shared" si="3"/>
        <v>0</v>
      </c>
      <c r="H77" s="67"/>
    </row>
    <row r="78" spans="2:10" ht="16.5" customHeight="1">
      <c r="B78" s="94"/>
      <c r="C78" s="95"/>
      <c r="D78" s="96"/>
      <c r="E78" s="10"/>
      <c r="F78" s="11"/>
      <c r="G78" s="66">
        <f t="shared" si="3"/>
        <v>0</v>
      </c>
      <c r="H78" s="67"/>
    </row>
    <row r="79" spans="2:10" ht="18.75">
      <c r="B79" s="94"/>
      <c r="C79" s="95"/>
      <c r="D79" s="96"/>
      <c r="E79" s="10"/>
      <c r="F79" s="12"/>
      <c r="G79" s="66">
        <f t="shared" si="3"/>
        <v>0</v>
      </c>
      <c r="H79" s="67"/>
    </row>
    <row r="80" spans="2:10" ht="21.75" thickBot="1">
      <c r="B80" s="40" t="s">
        <v>56</v>
      </c>
      <c r="C80" s="41"/>
      <c r="D80" s="41"/>
      <c r="E80" s="41"/>
      <c r="F80" s="42"/>
      <c r="G80" s="68">
        <f>SUM(G70:H79)</f>
        <v>0</v>
      </c>
      <c r="H80" s="69"/>
      <c r="I80" s="2"/>
      <c r="J80" s="2"/>
    </row>
    <row r="81" spans="2:10" ht="11.25" customHeight="1" thickBot="1">
      <c r="B81" s="7"/>
      <c r="C81" s="1"/>
      <c r="D81" s="1"/>
      <c r="E81" s="1"/>
      <c r="F81" s="6"/>
      <c r="G81" s="3"/>
      <c r="H81" s="3"/>
    </row>
    <row r="82" spans="2:10" ht="24" thickBot="1">
      <c r="B82" s="49" t="s">
        <v>57</v>
      </c>
      <c r="C82" s="50"/>
      <c r="D82" s="50"/>
      <c r="E82" s="50"/>
      <c r="F82" s="50"/>
      <c r="G82" s="50"/>
      <c r="H82" s="51"/>
    </row>
    <row r="83" spans="2:10" ht="18.75">
      <c r="B83" s="97" t="s">
        <v>44</v>
      </c>
      <c r="C83" s="98"/>
      <c r="D83" s="99"/>
      <c r="E83" s="25" t="s">
        <v>45</v>
      </c>
      <c r="F83" s="25" t="s">
        <v>46</v>
      </c>
      <c r="G83" s="64" t="s">
        <v>47</v>
      </c>
      <c r="H83" s="65"/>
    </row>
    <row r="84" spans="2:10" ht="18.75">
      <c r="B84" s="94" t="s">
        <v>58</v>
      </c>
      <c r="C84" s="95"/>
      <c r="D84" s="96"/>
      <c r="E84">
        <v>2228</v>
      </c>
      <c r="F84" s="11">
        <v>1</v>
      </c>
      <c r="G84" s="66">
        <f t="shared" ref="G84:G93" si="4">E84*F84</f>
        <v>2228</v>
      </c>
      <c r="H84" s="67"/>
    </row>
    <row r="85" spans="2:10" ht="18.75">
      <c r="B85" s="94"/>
      <c r="C85" s="95"/>
      <c r="D85" s="96"/>
      <c r="E85" s="10"/>
      <c r="F85" s="11"/>
      <c r="G85" s="66">
        <f t="shared" si="4"/>
        <v>0</v>
      </c>
      <c r="H85" s="67"/>
    </row>
    <row r="86" spans="2:10" ht="18.75">
      <c r="B86" s="94"/>
      <c r="C86" s="95"/>
      <c r="D86" s="96"/>
      <c r="E86" s="10"/>
      <c r="F86" s="11"/>
      <c r="G86" s="66">
        <f t="shared" si="4"/>
        <v>0</v>
      </c>
      <c r="H86" s="67"/>
    </row>
    <row r="87" spans="2:10" ht="18.75">
      <c r="B87" s="94"/>
      <c r="C87" s="95"/>
      <c r="D87" s="96"/>
      <c r="E87" s="10"/>
      <c r="F87" s="11"/>
      <c r="G87" s="66">
        <f t="shared" si="4"/>
        <v>0</v>
      </c>
      <c r="H87" s="67"/>
    </row>
    <row r="88" spans="2:10" ht="18.75">
      <c r="B88" s="94"/>
      <c r="C88" s="95"/>
      <c r="D88" s="96"/>
      <c r="E88" s="10"/>
      <c r="F88" s="11"/>
      <c r="G88" s="66">
        <f t="shared" si="4"/>
        <v>0</v>
      </c>
      <c r="H88" s="67"/>
    </row>
    <row r="89" spans="2:10" ht="18.75">
      <c r="B89" s="94"/>
      <c r="C89" s="95"/>
      <c r="D89" s="96"/>
      <c r="E89" s="10"/>
      <c r="F89" s="11"/>
      <c r="G89" s="66">
        <f t="shared" si="4"/>
        <v>0</v>
      </c>
      <c r="H89" s="67"/>
    </row>
    <row r="90" spans="2:10" ht="18.75">
      <c r="B90" s="94"/>
      <c r="C90" s="95"/>
      <c r="D90" s="96"/>
      <c r="E90" s="10"/>
      <c r="F90" s="11"/>
      <c r="G90" s="66">
        <f t="shared" si="4"/>
        <v>0</v>
      </c>
      <c r="H90" s="67"/>
    </row>
    <row r="91" spans="2:10" ht="18.75">
      <c r="B91" s="94"/>
      <c r="C91" s="95"/>
      <c r="D91" s="96"/>
      <c r="E91" s="10"/>
      <c r="F91" s="11"/>
      <c r="G91" s="66">
        <f t="shared" si="4"/>
        <v>0</v>
      </c>
      <c r="H91" s="67"/>
    </row>
    <row r="92" spans="2:10" ht="16.5" customHeight="1">
      <c r="B92" s="94"/>
      <c r="C92" s="95"/>
      <c r="D92" s="96"/>
      <c r="E92" s="10"/>
      <c r="F92" s="11"/>
      <c r="G92" s="66">
        <f t="shared" si="4"/>
        <v>0</v>
      </c>
      <c r="H92" s="67"/>
    </row>
    <row r="93" spans="2:10" ht="18.75">
      <c r="B93" s="94"/>
      <c r="C93" s="95"/>
      <c r="D93" s="96"/>
      <c r="E93" s="10"/>
      <c r="F93" s="12"/>
      <c r="G93" s="66">
        <f t="shared" si="4"/>
        <v>0</v>
      </c>
      <c r="H93" s="67"/>
    </row>
    <row r="94" spans="2:10" ht="21.75" thickBot="1">
      <c r="B94" s="40" t="s">
        <v>59</v>
      </c>
      <c r="C94" s="41"/>
      <c r="D94" s="41"/>
      <c r="E94" s="41"/>
      <c r="F94" s="42"/>
      <c r="G94" s="68">
        <f>SUM(G84:H93)</f>
        <v>2228</v>
      </c>
      <c r="H94" s="69"/>
      <c r="I94" s="2"/>
      <c r="J94" s="2"/>
    </row>
    <row r="95" spans="2:10" ht="12" customHeight="1" thickBot="1">
      <c r="B95" s="7"/>
      <c r="C95" s="1"/>
      <c r="D95" s="1"/>
      <c r="E95" s="1"/>
      <c r="F95" s="6"/>
      <c r="G95" s="3"/>
      <c r="H95" s="3"/>
    </row>
    <row r="96" spans="2:10" ht="24" thickBot="1">
      <c r="B96" s="49" t="s">
        <v>60</v>
      </c>
      <c r="C96" s="50"/>
      <c r="D96" s="50"/>
      <c r="E96" s="50"/>
      <c r="F96" s="50"/>
      <c r="G96" s="50"/>
      <c r="H96" s="51"/>
    </row>
    <row r="97" spans="2:10" ht="18.75">
      <c r="B97" s="97" t="s">
        <v>44</v>
      </c>
      <c r="C97" s="98"/>
      <c r="D97" s="99"/>
      <c r="E97" s="25" t="s">
        <v>45</v>
      </c>
      <c r="F97" s="25" t="s">
        <v>46</v>
      </c>
      <c r="G97" s="64" t="s">
        <v>47</v>
      </c>
      <c r="H97" s="65"/>
    </row>
    <row r="98" spans="2:10" ht="18.75">
      <c r="B98" s="94" t="s">
        <v>61</v>
      </c>
      <c r="C98" s="95"/>
      <c r="D98" s="96"/>
      <c r="E98" s="10">
        <v>350</v>
      </c>
      <c r="F98" s="11">
        <v>2</v>
      </c>
      <c r="G98" s="66">
        <f t="shared" ref="G98:G107" si="5">E98*F98</f>
        <v>700</v>
      </c>
      <c r="H98" s="67"/>
    </row>
    <row r="99" spans="2:10" ht="18.75">
      <c r="B99" s="94" t="s">
        <v>62</v>
      </c>
      <c r="C99" s="95"/>
      <c r="D99" s="96"/>
      <c r="E99" s="10">
        <v>300</v>
      </c>
      <c r="F99" s="11">
        <v>1</v>
      </c>
      <c r="G99" s="66">
        <f t="shared" si="5"/>
        <v>300</v>
      </c>
      <c r="H99" s="67"/>
    </row>
    <row r="100" spans="2:10" ht="18.75">
      <c r="B100" s="94"/>
      <c r="C100" s="95"/>
      <c r="D100" s="96"/>
      <c r="E100" s="10"/>
      <c r="F100" s="11"/>
      <c r="G100" s="66">
        <f t="shared" si="5"/>
        <v>0</v>
      </c>
      <c r="H100" s="67"/>
    </row>
    <row r="101" spans="2:10" ht="18.75">
      <c r="B101" s="94"/>
      <c r="C101" s="95"/>
      <c r="D101" s="96"/>
      <c r="E101" s="10"/>
      <c r="F101" s="11"/>
      <c r="G101" s="66">
        <f t="shared" si="5"/>
        <v>0</v>
      </c>
      <c r="H101" s="67"/>
    </row>
    <row r="102" spans="2:10" ht="18.75">
      <c r="B102" s="94"/>
      <c r="C102" s="95"/>
      <c r="D102" s="96"/>
      <c r="E102" s="10"/>
      <c r="F102" s="11"/>
      <c r="G102" s="66">
        <f t="shared" si="5"/>
        <v>0</v>
      </c>
      <c r="H102" s="67"/>
    </row>
    <row r="103" spans="2:10" ht="18.75">
      <c r="B103" s="94"/>
      <c r="C103" s="95"/>
      <c r="D103" s="96"/>
      <c r="E103" s="10"/>
      <c r="F103" s="11"/>
      <c r="G103" s="66">
        <f t="shared" si="5"/>
        <v>0</v>
      </c>
      <c r="H103" s="67"/>
    </row>
    <row r="104" spans="2:10" ht="18.75">
      <c r="B104" s="94"/>
      <c r="C104" s="95"/>
      <c r="D104" s="96"/>
      <c r="E104" s="10"/>
      <c r="F104" s="11"/>
      <c r="G104" s="66">
        <f t="shared" si="5"/>
        <v>0</v>
      </c>
      <c r="H104" s="67"/>
    </row>
    <row r="105" spans="2:10" ht="18.75">
      <c r="B105" s="94"/>
      <c r="C105" s="95"/>
      <c r="D105" s="96"/>
      <c r="E105" s="10"/>
      <c r="F105" s="11"/>
      <c r="G105" s="66">
        <f t="shared" si="5"/>
        <v>0</v>
      </c>
      <c r="H105" s="67"/>
    </row>
    <row r="106" spans="2:10" ht="16.5" customHeight="1">
      <c r="B106" s="94"/>
      <c r="C106" s="95"/>
      <c r="D106" s="96"/>
      <c r="E106" s="10"/>
      <c r="F106" s="11"/>
      <c r="G106" s="66">
        <f t="shared" si="5"/>
        <v>0</v>
      </c>
      <c r="H106" s="67"/>
    </row>
    <row r="107" spans="2:10" ht="18.75">
      <c r="B107" s="94"/>
      <c r="C107" s="95"/>
      <c r="D107" s="96"/>
      <c r="E107" s="10"/>
      <c r="F107" s="12"/>
      <c r="G107" s="66">
        <f t="shared" si="5"/>
        <v>0</v>
      </c>
      <c r="H107" s="67"/>
    </row>
    <row r="108" spans="2:10" ht="21.75" thickBot="1">
      <c r="B108" s="40" t="s">
        <v>63</v>
      </c>
      <c r="C108" s="41"/>
      <c r="D108" s="41"/>
      <c r="E108" s="41"/>
      <c r="F108" s="42"/>
      <c r="G108" s="68">
        <f>SUM(G98:H107)</f>
        <v>1000</v>
      </c>
      <c r="H108" s="69"/>
      <c r="I108" s="2"/>
      <c r="J108" s="2"/>
    </row>
    <row r="109" spans="2:10" ht="21.75" thickBot="1">
      <c r="B109" s="100" t="s">
        <v>64</v>
      </c>
      <c r="C109" s="101"/>
      <c r="D109" s="101"/>
      <c r="E109" s="101"/>
      <c r="F109" s="102"/>
      <c r="G109" s="57">
        <f>SUM(G108,G94,G80,G66,G52)</f>
        <v>23723.200000000001</v>
      </c>
      <c r="H109" s="58"/>
    </row>
    <row r="118" ht="35.25" customHeight="1"/>
    <row r="119" ht="79.5" customHeight="1"/>
    <row r="121" ht="16.5" customHeight="1"/>
    <row r="122" ht="60" customHeight="1"/>
    <row r="127" ht="33" customHeight="1"/>
    <row r="128" ht="61.5" customHeight="1"/>
    <row r="130" ht="16.5" customHeight="1"/>
    <row r="131" ht="57" customHeight="1"/>
    <row r="132" ht="15.75" customHeight="1"/>
    <row r="133" ht="30" customHeight="1"/>
    <row r="134" ht="7.5" customHeight="1"/>
    <row r="137" ht="14.25" customHeight="1"/>
    <row r="138" ht="6.75" customHeight="1"/>
    <row r="139" ht="36.75" customHeight="1"/>
    <row r="141" ht="16.5" customHeight="1"/>
    <row r="142" ht="57" customHeight="1"/>
    <row r="144" ht="54.75" customHeight="1"/>
    <row r="146" ht="16.5" customHeight="1"/>
    <row r="147" ht="110.25" customHeight="1"/>
    <row r="149" ht="16.5" customHeight="1"/>
    <row r="150" ht="99" customHeight="1"/>
  </sheetData>
  <mergeCells count="175">
    <mergeCell ref="B41:D41"/>
    <mergeCell ref="B103:D103"/>
    <mergeCell ref="B104:D104"/>
    <mergeCell ref="B105:D105"/>
    <mergeCell ref="B106:D106"/>
    <mergeCell ref="B107:D107"/>
    <mergeCell ref="B71:D71"/>
    <mergeCell ref="B72:D72"/>
    <mergeCell ref="B73:D73"/>
    <mergeCell ref="B74:D74"/>
    <mergeCell ref="B75:D75"/>
    <mergeCell ref="B76:D76"/>
    <mergeCell ref="B77:D77"/>
    <mergeCell ref="B78:D78"/>
    <mergeCell ref="B79:D79"/>
    <mergeCell ref="B91:D91"/>
    <mergeCell ref="B99:D99"/>
    <mergeCell ref="B100:D100"/>
    <mergeCell ref="B101:D101"/>
    <mergeCell ref="B102:D102"/>
    <mergeCell ref="B93:D93"/>
    <mergeCell ref="B97:D97"/>
    <mergeCell ref="B98:D98"/>
    <mergeCell ref="B70:D70"/>
    <mergeCell ref="B109:F109"/>
    <mergeCell ref="B94:F94"/>
    <mergeCell ref="B80:F80"/>
    <mergeCell ref="B66:F66"/>
    <mergeCell ref="B52:F52"/>
    <mergeCell ref="F16:H17"/>
    <mergeCell ref="E14:G15"/>
    <mergeCell ref="C16:D16"/>
    <mergeCell ref="C17:D17"/>
    <mergeCell ref="B55:D55"/>
    <mergeCell ref="B56:D56"/>
    <mergeCell ref="B57:D57"/>
    <mergeCell ref="B58:D58"/>
    <mergeCell ref="B59:D59"/>
    <mergeCell ref="B60:D60"/>
    <mergeCell ref="B61:D61"/>
    <mergeCell ref="B62:D62"/>
    <mergeCell ref="B63:D63"/>
    <mergeCell ref="B64:D64"/>
    <mergeCell ref="B42:D42"/>
    <mergeCell ref="B43:D43"/>
    <mergeCell ref="B44:D44"/>
    <mergeCell ref="B45:D45"/>
    <mergeCell ref="G108:H108"/>
    <mergeCell ref="G104:H104"/>
    <mergeCell ref="G105:H105"/>
    <mergeCell ref="G106:H106"/>
    <mergeCell ref="G107:H107"/>
    <mergeCell ref="G99:H99"/>
    <mergeCell ref="G100:H100"/>
    <mergeCell ref="G101:H101"/>
    <mergeCell ref="G102:H102"/>
    <mergeCell ref="G103:H103"/>
    <mergeCell ref="G43:H43"/>
    <mergeCell ref="G64:H64"/>
    <mergeCell ref="G65:H65"/>
    <mergeCell ref="G66:H66"/>
    <mergeCell ref="B51:D51"/>
    <mergeCell ref="B65:D65"/>
    <mergeCell ref="B69:D69"/>
    <mergeCell ref="B46:D46"/>
    <mergeCell ref="B47:D47"/>
    <mergeCell ref="B48:D48"/>
    <mergeCell ref="B49:D49"/>
    <mergeCell ref="B50:D50"/>
    <mergeCell ref="G49:H49"/>
    <mergeCell ref="G50:H50"/>
    <mergeCell ref="G51:H51"/>
    <mergeCell ref="B54:H54"/>
    <mergeCell ref="G44:H44"/>
    <mergeCell ref="G45:H45"/>
    <mergeCell ref="G46:H46"/>
    <mergeCell ref="G47:H47"/>
    <mergeCell ref="G48:H48"/>
    <mergeCell ref="G98:H98"/>
    <mergeCell ref="G55:H55"/>
    <mergeCell ref="G56:H56"/>
    <mergeCell ref="G57:H57"/>
    <mergeCell ref="G79:H79"/>
    <mergeCell ref="G76:H76"/>
    <mergeCell ref="G77:H77"/>
    <mergeCell ref="G78:H78"/>
    <mergeCell ref="G73:H73"/>
    <mergeCell ref="G74:H74"/>
    <mergeCell ref="G88:H88"/>
    <mergeCell ref="G89:H89"/>
    <mergeCell ref="G90:H90"/>
    <mergeCell ref="G93:H93"/>
    <mergeCell ref="G94:H94"/>
    <mergeCell ref="G97:H97"/>
    <mergeCell ref="G85:H85"/>
    <mergeCell ref="G86:H86"/>
    <mergeCell ref="G87:H87"/>
    <mergeCell ref="G83:H83"/>
    <mergeCell ref="G84:H84"/>
    <mergeCell ref="G91:H91"/>
    <mergeCell ref="G92:H92"/>
    <mergeCell ref="B92:D92"/>
    <mergeCell ref="B89:D89"/>
    <mergeCell ref="B90:D90"/>
    <mergeCell ref="G58:H58"/>
    <mergeCell ref="G59:H59"/>
    <mergeCell ref="G60:H60"/>
    <mergeCell ref="G61:H61"/>
    <mergeCell ref="G62:H62"/>
    <mergeCell ref="G63:H63"/>
    <mergeCell ref="G75:H75"/>
    <mergeCell ref="B83:D83"/>
    <mergeCell ref="B84:D84"/>
    <mergeCell ref="B85:D85"/>
    <mergeCell ref="B86:D86"/>
    <mergeCell ref="G69:H69"/>
    <mergeCell ref="B87:D87"/>
    <mergeCell ref="B88:D88"/>
    <mergeCell ref="B33:D33"/>
    <mergeCell ref="B34:D34"/>
    <mergeCell ref="B31:D31"/>
    <mergeCell ref="E33:F33"/>
    <mergeCell ref="G33:H33"/>
    <mergeCell ref="E27:F27"/>
    <mergeCell ref="G27:H27"/>
    <mergeCell ref="E28:F28"/>
    <mergeCell ref="G28:H28"/>
    <mergeCell ref="E29:F29"/>
    <mergeCell ref="G29:H29"/>
    <mergeCell ref="B27:D27"/>
    <mergeCell ref="E34:F34"/>
    <mergeCell ref="G34:H34"/>
    <mergeCell ref="E31:F31"/>
    <mergeCell ref="G31:H31"/>
    <mergeCell ref="E32:F32"/>
    <mergeCell ref="G32:H32"/>
    <mergeCell ref="B32:D32"/>
    <mergeCell ref="C2:H2"/>
    <mergeCell ref="E25:F25"/>
    <mergeCell ref="G25:H25"/>
    <mergeCell ref="B4:H10"/>
    <mergeCell ref="B12:H12"/>
    <mergeCell ref="B21:H21"/>
    <mergeCell ref="E26:F26"/>
    <mergeCell ref="G26:H26"/>
    <mergeCell ref="E24:F24"/>
    <mergeCell ref="G24:H24"/>
    <mergeCell ref="B25:D25"/>
    <mergeCell ref="B26:D26"/>
    <mergeCell ref="G23:H23"/>
    <mergeCell ref="C14:D15"/>
    <mergeCell ref="B108:F108"/>
    <mergeCell ref="B38:H38"/>
    <mergeCell ref="B39:H39"/>
    <mergeCell ref="B40:H40"/>
    <mergeCell ref="B22:H22"/>
    <mergeCell ref="B24:D24"/>
    <mergeCell ref="B23:D23"/>
    <mergeCell ref="E23:F23"/>
    <mergeCell ref="G109:H109"/>
    <mergeCell ref="B96:H96"/>
    <mergeCell ref="B82:H82"/>
    <mergeCell ref="B68:H68"/>
    <mergeCell ref="B28:D28"/>
    <mergeCell ref="B29:D29"/>
    <mergeCell ref="B30:D30"/>
    <mergeCell ref="E30:F30"/>
    <mergeCell ref="G30:H30"/>
    <mergeCell ref="G41:H41"/>
    <mergeCell ref="G42:H42"/>
    <mergeCell ref="G80:H80"/>
    <mergeCell ref="G70:H70"/>
    <mergeCell ref="G71:H71"/>
    <mergeCell ref="G72:H72"/>
    <mergeCell ref="G52:H52"/>
  </mergeCells>
  <pageMargins left="0.2" right="0.2" top="0.25" bottom="0.25" header="0.3" footer="0.3"/>
  <pageSetup scale="86" fitToHeight="0" orientation="portrait" r:id="rId1"/>
  <headerFooter>
    <oddFooter>Page &amp;P of &amp;N</oddFooter>
  </headerFooter>
  <rowBreaks count="2" manualBreakCount="2">
    <brk id="37" max="16383" man="1"/>
    <brk id="8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51C2E55D-F4C2-4A35-83F6-8C6CACC9714C}"/>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2024-11-11T20:08:10Z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