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defaultThemeVersion="124226"/>
  <mc:AlternateContent xmlns:mc="http://schemas.openxmlformats.org/markup-compatibility/2006">
    <mc:Choice Requires="x15">
      <x15ac:absPath xmlns:x15ac="http://schemas.microsoft.com/office/spreadsheetml/2010/11/ac" url="https://uillinoisedu-my.sharepoint.com/personal/vespa2_illinois_edu/Documents/Desktop/Gies - working folder/U20115 New Building/Grant - SSC/07 Semesterly Report Fall 2024/"/>
    </mc:Choice>
  </mc:AlternateContent>
  <xr:revisionPtr revIDLastSave="0" documentId="8_{2C75B4E6-038D-4CCE-B91F-4EC77905276C}" xr6:coauthVersionLast="47" xr6:coauthVersionMax="47" xr10:uidLastSave="{00000000-0000-0000-0000-000000000000}"/>
  <bookViews>
    <workbookView minimized="1" xWindow="18525" yWindow="2310" windowWidth="14910" windowHeight="15480" xr2:uid="{00000000-000D-0000-FFFF-FFFF00000000}"/>
  </bookViews>
  <sheets>
    <sheet name="Semester Project Report" sheetId="1" r:id="rId1"/>
  </sheets>
  <definedNames>
    <definedName name="_xlnm.Print_Area" localSheetId="0">'Semester Project Report'!$B$1:$H$89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9" i="1" l="1"/>
  <c r="G73" i="1" l="1"/>
  <c r="G88" i="1" l="1"/>
  <c r="G83" i="1"/>
  <c r="G78" i="1"/>
  <c r="G56" i="1"/>
  <c r="G89" i="1" l="1"/>
  <c r="E18" i="1" s="1"/>
</calcChain>
</file>

<file path=xl/sharedStrings.xml><?xml version="1.0" encoding="utf-8"?>
<sst xmlns="http://schemas.openxmlformats.org/spreadsheetml/2006/main" count="80" uniqueCount="72">
  <si>
    <t>SSC Budget and Timeline Form - Semester Project Report</t>
  </si>
  <si>
    <r>
      <t xml:space="preserve">The </t>
    </r>
    <r>
      <rPr>
        <b/>
        <sz val="14"/>
        <color rgb="FF000000"/>
        <rFont val="Calibri"/>
        <family val="2"/>
      </rPr>
      <t>SSC Budget and Timeline Form - Semester Project Report</t>
    </r>
    <r>
      <rPr>
        <sz val="14"/>
        <color indexed="8"/>
        <rFont val="Calibri"/>
        <family val="2"/>
      </rPr>
      <t xml:space="preserve"> must be completed and submitted every semester regardless of the original application type</t>
    </r>
    <r>
      <rPr>
        <b/>
        <sz val="14"/>
        <color rgb="FF000000"/>
        <rFont val="Calibri"/>
        <family val="2"/>
      </rPr>
      <t>.</t>
    </r>
    <r>
      <rPr>
        <sz val="14"/>
        <color indexed="8"/>
        <rFont val="Calibri"/>
        <family val="2"/>
      </rPr>
      <t xml:space="preserve">  This form requires a list of updated project timelines and milestones and a detailed list of expenditures by category since the last submitted Semester Progress Report. 
If you have questions, please email the SSC at Sustainability-Committee@illinois.edu.</t>
    </r>
  </si>
  <si>
    <t>GENERAL PROJECT INFORMATION</t>
  </si>
  <si>
    <t>Project Title:</t>
  </si>
  <si>
    <t>Steven S. Wymer Hall (Wymer Hall)
Formerly the South Campus Center for Interdisciplinary Learning (SCCIL), renamed Steven S. Wymer Hall at the Board of Trustees meeting on March 30, 2023.</t>
  </si>
  <si>
    <t>Original Award Date (or Semester/Year)*:</t>
  </si>
  <si>
    <t>Spring 2023
Fall 2023
Spring 2024
Fall 2024</t>
  </si>
  <si>
    <t>(&lt;*Awards are valid for 2 years from award date unless there is an approved Scope Change on file.)</t>
  </si>
  <si>
    <t>Total Amount of Award (Including Any Budget Increases Associated with Approved Scope Changes):</t>
  </si>
  <si>
    <t>Total Expenses This Period**:</t>
  </si>
  <si>
    <t>&lt;**This field autopopulates based on your expense entries below. Do not edit.</t>
  </si>
  <si>
    <t>Remaining Unspent Funds in Award***:</t>
  </si>
  <si>
    <t>&lt;***NOTE: The SSC will rescind remaining funds from completed and expired awards.</t>
  </si>
  <si>
    <t>Expected Date of Project Completion:</t>
  </si>
  <si>
    <t>Date of This Application Submission:</t>
  </si>
  <si>
    <t>SCOPE &amp; SCHEDULE</t>
  </si>
  <si>
    <t xml:space="preserve">Referencing the project's original tasks and schedule (or revised tasks and/or schedule via approved Scope Change), detail the progress you have made on the project since your last semester report.  Include start and end dates and % complete). Include the required semester project reports and the required final project report. Be as detailed as possible so that the SSC can fully evaluate the progress of this project. Insert additional rows if necessary. </t>
  </si>
  <si>
    <t>Task</t>
  </si>
  <si>
    <t>Start 
Date</t>
  </si>
  <si>
    <t>End 
Date (or estimated)</t>
  </si>
  <si>
    <t>% Complete</t>
  </si>
  <si>
    <t>Ceremonial Groundbreaking</t>
  </si>
  <si>
    <t>Construction Start</t>
  </si>
  <si>
    <t>Geothermal Field - Contractor Mobilization</t>
  </si>
  <si>
    <t>Geothermal Field - Day 1 - Begin drilling operations</t>
  </si>
  <si>
    <t>Geothermal Field - Drill rigs demobilized - Drilling of 70 450' deep geothermal wells complete</t>
  </si>
  <si>
    <t>Geothermal Field - Continue geothermal well field underground connections to Wymer Hall</t>
  </si>
  <si>
    <t>Geothermal Field - Grade and Reseed
(Remaining site restoration, including fence removal, contractor job trailer removal, etc. to occur spring 2025.)</t>
  </si>
  <si>
    <t>spring 2024</t>
  </si>
  <si>
    <t>Substantial Completion (SC)</t>
  </si>
  <si>
    <t>Auditorium Complete</t>
  </si>
  <si>
    <t>Terrace, landscaping, remaining site work</t>
  </si>
  <si>
    <t>Commissioning, Owner move-in, soft opening</t>
  </si>
  <si>
    <t>spring/summer 2025</t>
  </si>
  <si>
    <t>Final Report to SSC</t>
  </si>
  <si>
    <t>First classes held</t>
  </si>
  <si>
    <t>EXPENSES</t>
  </si>
  <si>
    <t xml:space="preserve">List all expenditures from this award made since the last submitted semester project report. You can combine recurring similar expenses into one summed entry. Note that your expenses should reflect those that were approved in the original budget (or approved Scope Change). Insert additional rows if necessary. </t>
  </si>
  <si>
    <t>Equipment &amp; Construction Costs</t>
  </si>
  <si>
    <t>Item</t>
  </si>
  <si>
    <t>Contractor's Schedule 
of Values**</t>
  </si>
  <si>
    <t>Total Billed to Date**</t>
  </si>
  <si>
    <t>Total Spent</t>
  </si>
  <si>
    <t>SB - Equipment</t>
  </si>
  <si>
    <t>*A&amp;R - Geothermal Equipment and Install</t>
  </si>
  <si>
    <t>TOTAL - Geothermal Equipment and Install</t>
  </si>
  <si>
    <r>
      <t xml:space="preserve">*A&amp;R - Geothermal Field Only 
(included in above)
</t>
    </r>
    <r>
      <rPr>
        <b/>
        <sz val="14"/>
        <color rgb="FF0070C0"/>
        <rFont val="Calibri"/>
        <family val="2"/>
      </rPr>
      <t>The SSC is funding a portion of this line item.</t>
    </r>
  </si>
  <si>
    <t>Landscaping and Repair at Military Axis (estimated cost)</t>
  </si>
  <si>
    <t>**Added columns to update information submitted spring 2025 for easier tracking.</t>
  </si>
  <si>
    <t>Equipment &amp; Construction Costs Subtotal</t>
  </si>
  <si>
    <t>Publicity &amp; Communication</t>
  </si>
  <si>
    <t>Digital Screens and SSC Cross-Promotion</t>
  </si>
  <si>
    <t>SSC physical signage acknowledgement</t>
  </si>
  <si>
    <r>
      <t xml:space="preserve">Geothermal webstory on Gies Business webpage
</t>
    </r>
    <r>
      <rPr>
        <sz val="14"/>
        <color theme="1"/>
        <rFont val="Calibri"/>
        <family val="2"/>
      </rPr>
      <t>https://giesbusiness.illinois.edu/news/2024/01/03/wymer-hall-going-geothermal-to-enhance-sustainability</t>
    </r>
  </si>
  <si>
    <r>
      <t xml:space="preserve">X (formerly Twitter) - also links to Gies webpage on Wymer
</t>
    </r>
    <r>
      <rPr>
        <sz val="14"/>
        <color theme="1"/>
        <rFont val="Calibri"/>
        <family val="2"/>
      </rPr>
      <t>https://x.com/giesbusiness/status/1854622012523639242</t>
    </r>
  </si>
  <si>
    <r>
      <t xml:space="preserve">LinkedIn
</t>
    </r>
    <r>
      <rPr>
        <sz val="14"/>
        <color theme="1"/>
        <rFont val="Calibri"/>
        <family val="2"/>
      </rPr>
      <t>https://www.linkedin.com/posts/giesbusiness_its-looking-just-how-we-drew-it-up-check-activity-7262184926962229250-HgPG?utm_source=share&amp;utm_medium=member_desktop</t>
    </r>
  </si>
  <si>
    <r>
      <t>Instagram
h</t>
    </r>
    <r>
      <rPr>
        <sz val="14"/>
        <color theme="1"/>
        <rFont val="Calibri"/>
        <family val="2"/>
      </rPr>
      <t>ttps://www.instagram.com/reel/DA8xAcuPIr8/?utm_source=ig_web_copy_link</t>
    </r>
  </si>
  <si>
    <r>
      <t xml:space="preserve">X (formerly Twitter)
</t>
    </r>
    <r>
      <rPr>
        <sz val="14"/>
        <color theme="1"/>
        <rFont val="Calibri"/>
        <family val="2"/>
      </rPr>
      <t>https://x.com/giesbusiness/status/1833585010114498624</t>
    </r>
  </si>
  <si>
    <r>
      <t xml:space="preserve">X (formerly Twitter)
</t>
    </r>
    <r>
      <rPr>
        <sz val="14"/>
        <color theme="1"/>
        <rFont val="Calibri"/>
        <family val="2"/>
      </rPr>
      <t>https://x.com/giesbusiness/status/1822021461298569726</t>
    </r>
  </si>
  <si>
    <r>
      <t xml:space="preserve">Facebook
</t>
    </r>
    <r>
      <rPr>
        <sz val="14"/>
        <color theme="1"/>
        <rFont val="Calibri"/>
        <family val="2"/>
      </rPr>
      <t>https://www.facebook.com/giesbusiness/videos/921789646373936/?rdid=P2CNmFl8PssHI3iZ</t>
    </r>
  </si>
  <si>
    <r>
      <t xml:space="preserve">Instagram
</t>
    </r>
    <r>
      <rPr>
        <sz val="14"/>
        <color theme="1"/>
        <rFont val="Calibri"/>
        <family val="2"/>
      </rPr>
      <t>https://www.instagram.com/p/C9NFDJDOjhW/?utm_source=ig_web_copy_link</t>
    </r>
  </si>
  <si>
    <r>
      <t xml:space="preserve">X (formerly Twitter)
</t>
    </r>
    <r>
      <rPr>
        <sz val="14"/>
        <color theme="1"/>
        <rFont val="Calibri"/>
        <family val="2"/>
      </rPr>
      <t>https://x.com/giesbusiness/status/1807153791655133249</t>
    </r>
  </si>
  <si>
    <r>
      <t xml:space="preserve">LinkedIn
</t>
    </r>
    <r>
      <rPr>
        <sz val="14"/>
        <color theme="1"/>
        <rFont val="Calibri"/>
        <family val="2"/>
      </rPr>
      <t>https://www.linkedin.com/posts/giesbusiness_taking-a-closer-look-at-a-one-of-a-kind-spot-activity-7211455812651601921-tiVM?utm_source=share&amp;utm_medium=member_desktop</t>
    </r>
  </si>
  <si>
    <r>
      <t xml:space="preserve">Facebook
</t>
    </r>
    <r>
      <rPr>
        <sz val="14"/>
        <color theme="1"/>
        <rFont val="Calibri"/>
        <family val="2"/>
      </rPr>
      <t>https://www.facebook.com/giesbusiness/posts/pfbid0yQ5pXU2nxc33b2wmVd3JoxBCu3JDk54qL8bkd5wzZuGZBnbnZ3MxDYfd2Y8tXnkJl</t>
    </r>
  </si>
  <si>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</si>
  <si>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</si>
  <si>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</si>
  <si>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</si>
  <si>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</si>
  <si>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</si>
  <si>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</si>
  <si>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EXPENSES FOR CURRENT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</si>
</sst>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1">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
      <b/>
      <sz val="14"/>
      <color theme="0"/>
      <name val="Calibri"/>
      <family val="2"/>
    </font>
    <font>
      <sz val="14"/>
      <color theme="1"/>
      <name val="Calibri"/>
      <family val="2"/>
    </font>
    <font>
      <b/>
      <sz val="14"/>
      <color rgb="FF0070C0"/>
      <name val="Calibri"/>
      <family val="2"/>
    </font>
    <font>
      <sz val="12"/>
      <color rgb="FF0070C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38">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medium">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style="medium">
        <color auto="1"/>
      </right>
      <top style="medium">
        <color auto="1"/>
      </top>
      <bottom style="thin">
        <color indexed="64"/>
      </bottom>
      <diagonal/>
    </border>
  </borders>
  <cellStyleXfs count="2">
    <xf numFmtId="0" fontId="0" fillId="0" borderId="0"/>
    <xf numFmtId="44" fontId="10" fillId="0" borderId="0" applyFont="0" applyFill="0" applyBorder="0" applyAlignment="0" applyProtection="0"/>
  </cellStyleXfs>
  <cellXfs count="116">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4" fillId="6" borderId="0" xfId="0" applyFont="1" applyFill="1" applyAlignment="1">
      <alignment vertical="center"/>
    </xf>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0" fillId="0" borderId="11" xfId="0" applyBorder="1"/>
    <xf numFmtId="0" fontId="5" fillId="2" borderId="11" xfId="0" applyFont="1" applyFill="1" applyBorder="1" applyAlignment="1">
      <alignment horizontal="center" vertical="center"/>
    </xf>
    <xf numFmtId="0" fontId="5" fillId="9" borderId="31" xfId="0" applyFont="1" applyFill="1" applyBorder="1" applyAlignment="1">
      <alignment horizontal="center" vertical="center" wrapText="1"/>
    </xf>
    <xf numFmtId="0" fontId="5" fillId="9" borderId="32" xfId="0" applyFont="1" applyFill="1" applyBorder="1" applyAlignment="1">
      <alignment horizontal="center" vertical="center" wrapText="1"/>
    </xf>
    <xf numFmtId="0" fontId="3" fillId="6" borderId="15" xfId="0" applyFont="1" applyFill="1" applyBorder="1" applyAlignment="1">
      <alignment vertical="center"/>
    </xf>
    <xf numFmtId="0" fontId="16" fillId="6" borderId="2" xfId="0" applyFont="1" applyFill="1" applyBorder="1" applyAlignment="1">
      <alignment vertical="center"/>
    </xf>
    <xf numFmtId="164" fontId="17" fillId="5" borderId="7" xfId="1" applyNumberFormat="1" applyFont="1" applyFill="1" applyBorder="1" applyAlignment="1" applyProtection="1">
      <alignment vertical="center"/>
    </xf>
    <xf numFmtId="14" fontId="11" fillId="3" borderId="7" xfId="0" applyNumberFormat="1" applyFont="1" applyFill="1" applyBorder="1" applyAlignment="1" applyProtection="1">
      <alignment vertical="center"/>
      <protection locked="0"/>
    </xf>
    <xf numFmtId="0" fontId="2" fillId="3" borderId="12" xfId="0" applyFont="1" applyFill="1" applyBorder="1" applyAlignment="1" applyProtection="1">
      <alignment vertical="center"/>
      <protection locked="0"/>
    </xf>
    <xf numFmtId="0" fontId="2" fillId="3" borderId="23" xfId="0" applyFont="1" applyFill="1" applyBorder="1" applyAlignment="1" applyProtection="1">
      <alignment vertical="center"/>
      <protection locked="0"/>
    </xf>
    <xf numFmtId="14" fontId="2" fillId="3" borderId="12" xfId="0" applyNumberFormat="1" applyFont="1" applyFill="1" applyBorder="1" applyAlignment="1" applyProtection="1">
      <alignment vertical="center"/>
      <protection locked="0"/>
    </xf>
    <xf numFmtId="0" fontId="11" fillId="6" borderId="6" xfId="0" applyFont="1" applyFill="1" applyBorder="1" applyAlignment="1">
      <alignment vertical="top" wrapText="1"/>
    </xf>
    <xf numFmtId="0" fontId="11" fillId="6" borderId="0" xfId="0" applyFont="1" applyFill="1" applyAlignment="1">
      <alignment vertical="top" wrapText="1"/>
    </xf>
    <xf numFmtId="0" fontId="11" fillId="6" borderId="2" xfId="0" applyFont="1" applyFill="1" applyBorder="1" applyAlignment="1">
      <alignment vertical="top"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14" fontId="2" fillId="3" borderId="7" xfId="0" applyNumberFormat="1" applyFont="1" applyFill="1" applyBorder="1" applyAlignment="1" applyProtection="1">
      <alignment vertical="center" wrapText="1"/>
      <protection locked="0"/>
    </xf>
    <xf numFmtId="14" fontId="2" fillId="3" borderId="23" xfId="0" applyNumberFormat="1" applyFont="1" applyFill="1" applyBorder="1" applyAlignment="1" applyProtection="1">
      <alignment vertical="center"/>
      <protection locked="0"/>
    </xf>
    <xf numFmtId="10" fontId="2" fillId="3" borderId="19" xfId="0" applyNumberFormat="1" applyFont="1" applyFill="1" applyBorder="1" applyAlignment="1" applyProtection="1">
      <alignment vertical="center"/>
      <protection locked="0"/>
    </xf>
    <xf numFmtId="164" fontId="2" fillId="3" borderId="9" xfId="0" applyNumberFormat="1" applyFont="1" applyFill="1" applyBorder="1" applyAlignment="1">
      <alignment vertical="center"/>
    </xf>
    <xf numFmtId="0" fontId="14" fillId="9" borderId="26" xfId="0" applyFont="1" applyFill="1" applyBorder="1" applyAlignment="1">
      <alignment vertical="center" wrapText="1"/>
    </xf>
    <xf numFmtId="164" fontId="2" fillId="3" borderId="12" xfId="0" applyNumberFormat="1" applyFont="1" applyFill="1" applyBorder="1" applyAlignment="1">
      <alignment vertical="center"/>
    </xf>
    <xf numFmtId="0" fontId="14" fillId="9" borderId="28" xfId="0" applyFont="1" applyFill="1" applyBorder="1" applyAlignment="1">
      <alignment vertical="center" wrapText="1"/>
    </xf>
    <xf numFmtId="164" fontId="2" fillId="0" borderId="12" xfId="0" applyNumberFormat="1" applyFont="1" applyBorder="1" applyAlignment="1">
      <alignment vertical="center"/>
    </xf>
    <xf numFmtId="14" fontId="2" fillId="3" borderId="12" xfId="0" applyNumberFormat="1" applyFont="1" applyFill="1" applyBorder="1" applyAlignment="1" applyProtection="1">
      <alignment horizontal="right" vertical="center" wrapText="1"/>
      <protection locked="0"/>
    </xf>
    <xf numFmtId="0" fontId="14" fillId="0" borderId="21"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10" xfId="0" applyFont="1" applyBorder="1" applyAlignment="1">
      <alignment horizontal="center" vertical="center" wrapText="1"/>
    </xf>
    <xf numFmtId="164" fontId="2" fillId="3" borderId="9" xfId="0" applyNumberFormat="1" applyFont="1" applyFill="1" applyBorder="1" applyAlignment="1">
      <alignment horizontal="right" vertical="center"/>
    </xf>
    <xf numFmtId="164" fontId="2" fillId="3" borderId="22" xfId="0" applyNumberFormat="1" applyFont="1" applyFill="1" applyBorder="1" applyAlignment="1">
      <alignment horizontal="right" vertical="center"/>
    </xf>
    <xf numFmtId="0" fontId="0" fillId="3" borderId="21" xfId="0" applyFill="1" applyBorder="1" applyAlignment="1">
      <alignment horizontal="center" wrapText="1"/>
    </xf>
    <xf numFmtId="0" fontId="0" fillId="3" borderId="34" xfId="0" applyFill="1" applyBorder="1" applyAlignment="1">
      <alignment horizontal="center" wrapText="1"/>
    </xf>
    <xf numFmtId="0" fontId="0" fillId="3" borderId="10" xfId="0" applyFill="1" applyBorder="1" applyAlignment="1">
      <alignment horizontal="center" wrapText="1"/>
    </xf>
    <xf numFmtId="0" fontId="14" fillId="9" borderId="24" xfId="0" applyFont="1" applyFill="1" applyBorder="1" applyAlignment="1">
      <alignment horizontal="center" vertical="center"/>
    </xf>
    <xf numFmtId="0" fontId="14" fillId="9" borderId="33" xfId="0" applyFont="1" applyFill="1" applyBorder="1" applyAlignment="1">
      <alignment horizontal="center" vertical="center"/>
    </xf>
    <xf numFmtId="164" fontId="20" fillId="3" borderId="9" xfId="0" applyNumberFormat="1" applyFont="1" applyFill="1" applyBorder="1" applyAlignment="1">
      <alignment horizontal="right" vertical="center"/>
    </xf>
    <xf numFmtId="164" fontId="20" fillId="3" borderId="22"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7" fillId="5" borderId="25" xfId="0" applyFont="1" applyFill="1" applyBorder="1" applyAlignment="1">
      <alignment horizontal="right" vertical="center"/>
    </xf>
    <xf numFmtId="0" fontId="15" fillId="9" borderId="29" xfId="0" applyFont="1" applyFill="1" applyBorder="1" applyAlignment="1">
      <alignment horizontal="right" vertical="center"/>
    </xf>
    <xf numFmtId="0" fontId="15" fillId="9" borderId="30" xfId="0" applyFont="1" applyFill="1" applyBorder="1" applyAlignment="1">
      <alignment horizontal="right" vertical="center"/>
    </xf>
    <xf numFmtId="0" fontId="15" fillId="9" borderId="35" xfId="0" applyFont="1" applyFill="1" applyBorder="1" applyAlignment="1">
      <alignment horizontal="right" vertical="center"/>
    </xf>
    <xf numFmtId="14" fontId="2" fillId="3" borderId="8" xfId="0" applyNumberFormat="1" applyFont="1" applyFill="1" applyBorder="1" applyAlignment="1" applyProtection="1">
      <alignment horizontal="left" vertical="center" wrapText="1"/>
      <protection locked="0"/>
    </xf>
    <xf numFmtId="14" fontId="2" fillId="3" borderId="11" xfId="0" applyNumberFormat="1" applyFont="1" applyFill="1" applyBorder="1" applyAlignment="1" applyProtection="1">
      <alignment horizontal="left" vertical="center" wrapText="1"/>
      <protection locked="0"/>
    </xf>
    <xf numFmtId="14" fontId="2" fillId="3" borderId="15" xfId="0" applyNumberFormat="1" applyFont="1" applyFill="1" applyBorder="1" applyAlignment="1" applyProtection="1">
      <alignment horizontal="left" vertical="center" wrapText="1"/>
      <protection locked="0"/>
    </xf>
    <xf numFmtId="14" fontId="2" fillId="3" borderId="14" xfId="0" applyNumberFormat="1" applyFont="1" applyFill="1" applyBorder="1" applyAlignment="1" applyProtection="1">
      <alignment horizontal="left" vertical="center" wrapText="1"/>
      <protection locked="0"/>
    </xf>
    <xf numFmtId="14" fontId="2" fillId="3" borderId="1" xfId="0" applyNumberFormat="1" applyFont="1" applyFill="1" applyBorder="1" applyAlignment="1" applyProtection="1">
      <alignment horizontal="left" vertical="center" wrapText="1"/>
      <protection locked="0"/>
    </xf>
    <xf numFmtId="14" fontId="2" fillId="3" borderId="16" xfId="0" applyNumberFormat="1" applyFont="1" applyFill="1" applyBorder="1" applyAlignment="1" applyProtection="1">
      <alignment horizontal="left" vertical="center"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14" fillId="9" borderId="26" xfId="0" applyFont="1" applyFill="1" applyBorder="1" applyAlignment="1">
      <alignment horizontal="center" vertical="center"/>
    </xf>
    <xf numFmtId="0" fontId="2" fillId="6" borderId="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 xfId="0" applyFont="1" applyFill="1" applyBorder="1" applyAlignment="1">
      <alignment horizontal="left" vertical="top" wrapText="1"/>
    </xf>
    <xf numFmtId="164" fontId="15" fillId="9" borderId="13" xfId="0" applyNumberFormat="1" applyFont="1" applyFill="1" applyBorder="1" applyAlignment="1">
      <alignment horizontal="right" vertical="center"/>
    </xf>
    <xf numFmtId="164" fontId="15" fillId="9" borderId="27" xfId="0" applyNumberFormat="1" applyFont="1" applyFill="1" applyBorder="1" applyAlignment="1">
      <alignment horizontal="right" vertical="center"/>
    </xf>
    <xf numFmtId="0" fontId="14" fillId="9" borderId="36" xfId="0" applyFont="1" applyFill="1" applyBorder="1" applyAlignment="1">
      <alignment horizontal="center" vertical="center"/>
    </xf>
    <xf numFmtId="0" fontId="14" fillId="9" borderId="37" xfId="0" applyFont="1" applyFill="1" applyBorder="1" applyAlignment="1">
      <alignment horizontal="center" vertical="center"/>
    </xf>
    <xf numFmtId="0" fontId="14" fillId="9" borderId="17" xfId="0" applyFont="1" applyFill="1" applyBorder="1" applyAlignment="1">
      <alignment horizontal="center" vertical="center"/>
    </xf>
    <xf numFmtId="0" fontId="14" fillId="9" borderId="20" xfId="0" applyFont="1" applyFill="1" applyBorder="1" applyAlignment="1">
      <alignment horizontal="center" vertical="center"/>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25" xfId="0" applyFont="1" applyFill="1" applyBorder="1" applyAlignment="1">
      <alignment horizontal="center" vertical="center"/>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35" xfId="0"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5</xdr:col>
      <xdr:colOff>116681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30"/>
  <sheetViews>
    <sheetView tabSelected="1" topLeftCell="A25" zoomScaleNormal="100" workbookViewId="0">
      <selection activeCell="H39" sqref="H39"/>
    </sheetView>
  </sheetViews>
  <sheetFormatPr defaultColWidth="8.85546875" defaultRowHeight="15"/>
  <cols>
    <col min="2" max="2" width="2.7109375" customWidth="1"/>
    <col min="3" max="3" width="38.28515625" customWidth="1"/>
    <col min="4" max="4" width="14.140625" customWidth="1"/>
    <col min="5" max="5" width="15.7109375" bestFit="1" customWidth="1"/>
    <col min="6" max="6" width="15" customWidth="1"/>
    <col min="7" max="7" width="15.42578125" customWidth="1"/>
    <col min="8" max="8" width="13.5703125" customWidth="1"/>
    <col min="9" max="9" width="9.140625"/>
  </cols>
  <sheetData>
    <row r="1" spans="2:8" ht="86.25" customHeight="1">
      <c r="C1" s="4"/>
      <c r="D1" s="4"/>
      <c r="E1" s="4"/>
      <c r="F1" s="4"/>
      <c r="G1" s="4"/>
      <c r="H1" s="4"/>
    </row>
    <row r="2" spans="2:8" ht="26.25">
      <c r="C2" s="88" t="s">
        <v>0</v>
      </c>
      <c r="D2" s="88"/>
      <c r="E2" s="88"/>
      <c r="F2" s="88"/>
      <c r="G2" s="88"/>
      <c r="H2" s="88"/>
    </row>
    <row r="3" spans="2:8" ht="10.5" customHeight="1" thickBot="1">
      <c r="C3" s="1"/>
      <c r="D3" s="1"/>
      <c r="E3" s="1"/>
      <c r="F3" s="1"/>
      <c r="G3" s="1"/>
      <c r="H3" s="1"/>
    </row>
    <row r="4" spans="2:8" ht="15.75" customHeight="1">
      <c r="B4" s="89" t="s">
        <v>1</v>
      </c>
      <c r="C4" s="90"/>
      <c r="D4" s="90"/>
      <c r="E4" s="90"/>
      <c r="F4" s="90"/>
      <c r="G4" s="90"/>
      <c r="H4" s="91"/>
    </row>
    <row r="5" spans="2:8" ht="15.75" customHeight="1">
      <c r="B5" s="92"/>
      <c r="C5" s="93"/>
      <c r="D5" s="93"/>
      <c r="E5" s="93"/>
      <c r="F5" s="93"/>
      <c r="G5" s="93"/>
      <c r="H5" s="94"/>
    </row>
    <row r="6" spans="2:8" ht="15.75" customHeight="1">
      <c r="B6" s="92"/>
      <c r="C6" s="93"/>
      <c r="D6" s="93"/>
      <c r="E6" s="93"/>
      <c r="F6" s="93"/>
      <c r="G6" s="93"/>
      <c r="H6" s="94"/>
    </row>
    <row r="7" spans="2:8" ht="15.75" customHeight="1">
      <c r="B7" s="92"/>
      <c r="C7" s="93"/>
      <c r="D7" s="93"/>
      <c r="E7" s="93"/>
      <c r="F7" s="93"/>
      <c r="G7" s="93"/>
      <c r="H7" s="94"/>
    </row>
    <row r="8" spans="2:8" ht="15.75" customHeight="1">
      <c r="B8" s="92"/>
      <c r="C8" s="93"/>
      <c r="D8" s="93"/>
      <c r="E8" s="93"/>
      <c r="F8" s="93"/>
      <c r="G8" s="93"/>
      <c r="H8" s="94"/>
    </row>
    <row r="9" spans="2:8" ht="15.75" customHeight="1">
      <c r="B9" s="92"/>
      <c r="C9" s="93"/>
      <c r="D9" s="93"/>
      <c r="E9" s="93"/>
      <c r="F9" s="93"/>
      <c r="G9" s="93"/>
      <c r="H9" s="94"/>
    </row>
    <row r="10" spans="2:8" ht="16.5" customHeight="1" thickBot="1">
      <c r="B10" s="95"/>
      <c r="C10" s="96"/>
      <c r="D10" s="96"/>
      <c r="E10" s="96"/>
      <c r="F10" s="96"/>
      <c r="G10" s="96"/>
      <c r="H10" s="97"/>
    </row>
    <row r="11" spans="2:8" ht="16.5" customHeight="1" thickBot="1">
      <c r="C11" s="5"/>
      <c r="D11" s="5"/>
      <c r="E11" s="5"/>
      <c r="F11" s="5"/>
      <c r="G11" s="5"/>
      <c r="H11" s="5"/>
    </row>
    <row r="12" spans="2:8" ht="27" thickBot="1">
      <c r="B12" s="98" t="s">
        <v>2</v>
      </c>
      <c r="C12" s="99"/>
      <c r="D12" s="99"/>
      <c r="E12" s="99"/>
      <c r="F12" s="99"/>
      <c r="G12" s="99"/>
      <c r="H12" s="100"/>
    </row>
    <row r="13" spans="2:8" ht="8.25" customHeight="1" thickBot="1">
      <c r="B13" s="10"/>
      <c r="C13" s="11"/>
      <c r="D13" s="11"/>
      <c r="E13" s="12"/>
      <c r="F13" s="12"/>
      <c r="G13" s="12"/>
      <c r="H13" s="27"/>
    </row>
    <row r="14" spans="2:8" ht="21" customHeight="1">
      <c r="B14" s="13"/>
      <c r="C14" s="106" t="s">
        <v>3</v>
      </c>
      <c r="D14" s="107"/>
      <c r="E14" s="70" t="s">
        <v>4</v>
      </c>
      <c r="F14" s="71"/>
      <c r="G14" s="72"/>
      <c r="H14" s="28"/>
    </row>
    <row r="15" spans="2:8" ht="57" customHeight="1" thickBot="1">
      <c r="B15" s="13"/>
      <c r="C15" s="106"/>
      <c r="D15" s="107"/>
      <c r="E15" s="73"/>
      <c r="F15" s="74"/>
      <c r="G15" s="75"/>
      <c r="H15" s="28"/>
    </row>
    <row r="16" spans="2:8" ht="62.25" customHeight="1" thickBot="1">
      <c r="B16" s="13"/>
      <c r="C16" s="106" t="s">
        <v>5</v>
      </c>
      <c r="D16" s="107"/>
      <c r="E16" s="40" t="s">
        <v>6</v>
      </c>
      <c r="F16" s="108" t="s">
        <v>7</v>
      </c>
      <c r="G16" s="109"/>
      <c r="H16" s="18"/>
    </row>
    <row r="17" spans="2:8" ht="57" customHeight="1" thickBot="1">
      <c r="B17" s="13"/>
      <c r="C17" s="76" t="s">
        <v>8</v>
      </c>
      <c r="D17" s="77"/>
      <c r="E17" s="8">
        <v>500000</v>
      </c>
      <c r="F17" s="34"/>
      <c r="G17" s="35"/>
      <c r="H17" s="36"/>
    </row>
    <row r="18" spans="2:8" ht="34.5" customHeight="1" thickBot="1">
      <c r="B18" s="13"/>
      <c r="C18" s="76" t="s">
        <v>9</v>
      </c>
      <c r="D18" s="77"/>
      <c r="E18" s="29">
        <f>G89</f>
        <v>970000</v>
      </c>
      <c r="F18" s="79" t="s">
        <v>10</v>
      </c>
      <c r="G18" s="80"/>
      <c r="H18" s="81"/>
    </row>
    <row r="19" spans="2:8" ht="34.5" customHeight="1" thickBot="1">
      <c r="B19" s="13"/>
      <c r="C19" s="106" t="s">
        <v>11</v>
      </c>
      <c r="D19" s="107"/>
      <c r="E19" s="8">
        <v>0</v>
      </c>
      <c r="F19" s="79" t="s">
        <v>12</v>
      </c>
      <c r="G19" s="80"/>
      <c r="H19" s="81"/>
    </row>
    <row r="20" spans="2:8" ht="25.5" customHeight="1" thickBot="1">
      <c r="B20" s="13"/>
      <c r="C20" s="106" t="s">
        <v>13</v>
      </c>
      <c r="D20" s="107"/>
      <c r="E20" s="9">
        <v>45677</v>
      </c>
      <c r="F20" s="34"/>
      <c r="G20" s="35"/>
      <c r="H20" s="36"/>
    </row>
    <row r="21" spans="2:8" ht="30" customHeight="1" thickBot="1">
      <c r="B21" s="13"/>
      <c r="C21" s="76" t="s">
        <v>14</v>
      </c>
      <c r="D21" s="77"/>
      <c r="E21" s="30">
        <v>45632</v>
      </c>
      <c r="F21" s="34"/>
      <c r="G21" s="35"/>
      <c r="H21" s="36"/>
    </row>
    <row r="22" spans="2:8" ht="8.25" customHeight="1">
      <c r="B22" s="13"/>
      <c r="C22" s="14"/>
      <c r="D22" s="19"/>
      <c r="E22" s="20"/>
      <c r="F22" s="19"/>
      <c r="G22" s="20"/>
      <c r="H22" s="21"/>
    </row>
    <row r="23" spans="2:8" ht="7.5" customHeight="1" thickBot="1">
      <c r="B23" s="15"/>
      <c r="C23" s="16"/>
      <c r="D23" s="16"/>
      <c r="E23" s="17"/>
      <c r="F23" s="17"/>
      <c r="G23" s="17"/>
      <c r="H23" s="22"/>
    </row>
    <row r="24" spans="2:8" ht="11.25" customHeight="1">
      <c r="B24" s="23"/>
      <c r="C24" s="23"/>
      <c r="D24" s="23"/>
      <c r="E24" s="23"/>
      <c r="F24" s="23"/>
      <c r="G24" s="23"/>
      <c r="H24" s="23"/>
    </row>
    <row r="25" spans="2:8" ht="12.75" customHeight="1" thickBot="1">
      <c r="B25" s="37"/>
      <c r="C25" s="38"/>
      <c r="D25" s="38"/>
      <c r="E25" s="39"/>
      <c r="F25" s="39"/>
      <c r="G25" s="39"/>
      <c r="H25" s="39"/>
    </row>
    <row r="26" spans="2:8" ht="27" thickBot="1">
      <c r="B26" s="98" t="s">
        <v>15</v>
      </c>
      <c r="C26" s="99"/>
      <c r="D26" s="99"/>
      <c r="E26" s="99"/>
      <c r="F26" s="99"/>
      <c r="G26" s="99"/>
      <c r="H26" s="100"/>
    </row>
    <row r="27" spans="2:8" ht="100.5" customHeight="1" thickBot="1">
      <c r="B27" s="101" t="s">
        <v>16</v>
      </c>
      <c r="C27" s="102"/>
      <c r="D27" s="102"/>
      <c r="E27" s="102"/>
      <c r="F27" s="102"/>
      <c r="G27" s="102"/>
      <c r="H27" s="103"/>
    </row>
    <row r="28" spans="2:8" ht="69.75" customHeight="1" thickBot="1">
      <c r="B28" s="110" t="s">
        <v>17</v>
      </c>
      <c r="C28" s="111"/>
      <c r="D28" s="111"/>
      <c r="E28" s="112"/>
      <c r="F28" s="25" t="s">
        <v>18</v>
      </c>
      <c r="G28" s="25" t="s">
        <v>19</v>
      </c>
      <c r="H28" s="26" t="s">
        <v>20</v>
      </c>
    </row>
    <row r="29" spans="2:8" ht="15.75">
      <c r="B29" s="54" t="s">
        <v>21</v>
      </c>
      <c r="C29" s="55"/>
      <c r="D29" s="55"/>
      <c r="E29" s="56"/>
      <c r="F29" s="31"/>
      <c r="G29" s="33">
        <v>45030</v>
      </c>
      <c r="H29" s="42">
        <v>1</v>
      </c>
    </row>
    <row r="30" spans="2:8" ht="15.75">
      <c r="B30" s="54" t="s">
        <v>22</v>
      </c>
      <c r="C30" s="55"/>
      <c r="D30" s="55"/>
      <c r="E30" s="56"/>
      <c r="F30" s="31"/>
      <c r="G30" s="33">
        <v>45054</v>
      </c>
      <c r="H30" s="42">
        <v>1</v>
      </c>
    </row>
    <row r="31" spans="2:8" ht="16.5" customHeight="1">
      <c r="B31" s="54" t="s">
        <v>23</v>
      </c>
      <c r="C31" s="55"/>
      <c r="D31" s="55"/>
      <c r="E31" s="56"/>
      <c r="F31" s="31"/>
      <c r="G31" s="33">
        <v>45264</v>
      </c>
      <c r="H31" s="42">
        <v>1</v>
      </c>
    </row>
    <row r="32" spans="2:8" ht="15.75">
      <c r="B32" s="54" t="s">
        <v>24</v>
      </c>
      <c r="C32" s="55"/>
      <c r="D32" s="55"/>
      <c r="E32" s="56"/>
      <c r="F32" s="31"/>
      <c r="G32" s="33">
        <v>45280</v>
      </c>
      <c r="H32" s="42">
        <v>1</v>
      </c>
    </row>
    <row r="33" spans="2:8" ht="33" customHeight="1">
      <c r="B33" s="54" t="s">
        <v>25</v>
      </c>
      <c r="C33" s="55"/>
      <c r="D33" s="55"/>
      <c r="E33" s="56"/>
      <c r="F33" s="31"/>
      <c r="G33" s="33">
        <v>45345</v>
      </c>
      <c r="H33" s="42">
        <v>1</v>
      </c>
    </row>
    <row r="34" spans="2:8" ht="33" customHeight="1">
      <c r="B34" s="54" t="s">
        <v>26</v>
      </c>
      <c r="C34" s="55"/>
      <c r="D34" s="55"/>
      <c r="E34" s="56"/>
      <c r="F34" s="31"/>
      <c r="G34" s="33">
        <v>45366</v>
      </c>
      <c r="H34" s="42">
        <v>1</v>
      </c>
    </row>
    <row r="35" spans="2:8" ht="49.5" customHeight="1">
      <c r="B35" s="54" t="s">
        <v>27</v>
      </c>
      <c r="C35" s="55"/>
      <c r="D35" s="55"/>
      <c r="E35" s="56"/>
      <c r="F35" s="31"/>
      <c r="G35" s="48" t="s">
        <v>28</v>
      </c>
      <c r="H35" s="42">
        <v>0.9</v>
      </c>
    </row>
    <row r="36" spans="2:8" ht="15.75">
      <c r="B36" s="54" t="s">
        <v>29</v>
      </c>
      <c r="C36" s="55"/>
      <c r="D36" s="55"/>
      <c r="E36" s="56"/>
      <c r="F36" s="31"/>
      <c r="G36" s="33">
        <v>45677</v>
      </c>
      <c r="H36" s="42"/>
    </row>
    <row r="37" spans="2:8" ht="15.75">
      <c r="B37" s="54" t="s">
        <v>30</v>
      </c>
      <c r="C37" s="55"/>
      <c r="D37" s="55"/>
      <c r="E37" s="56"/>
      <c r="F37" s="31"/>
      <c r="G37" s="33">
        <v>45716</v>
      </c>
      <c r="H37" s="42"/>
    </row>
    <row r="38" spans="2:8" ht="16.5" customHeight="1">
      <c r="B38" s="54" t="s">
        <v>31</v>
      </c>
      <c r="C38" s="55"/>
      <c r="D38" s="55"/>
      <c r="E38" s="56"/>
      <c r="F38" s="31"/>
      <c r="G38" s="33">
        <v>45778</v>
      </c>
      <c r="H38" s="42"/>
    </row>
    <row r="39" spans="2:8" ht="31.5">
      <c r="B39" s="54" t="s">
        <v>32</v>
      </c>
      <c r="C39" s="55"/>
      <c r="D39" s="55"/>
      <c r="E39" s="56"/>
      <c r="F39" s="31"/>
      <c r="G39" s="48" t="s">
        <v>33</v>
      </c>
      <c r="H39" s="42"/>
    </row>
    <row r="40" spans="2:8" ht="16.5" customHeight="1">
      <c r="B40" s="54" t="s">
        <v>34</v>
      </c>
      <c r="C40" s="55"/>
      <c r="D40" s="55"/>
      <c r="E40" s="56"/>
      <c r="F40" s="31"/>
      <c r="G40" s="33">
        <v>45778</v>
      </c>
      <c r="H40" s="42"/>
    </row>
    <row r="41" spans="2:8" ht="16.5" thickBot="1">
      <c r="B41" s="113" t="s">
        <v>35</v>
      </c>
      <c r="C41" s="114"/>
      <c r="D41" s="114"/>
      <c r="E41" s="115"/>
      <c r="F41" s="32"/>
      <c r="G41" s="41">
        <v>45894</v>
      </c>
      <c r="H41" s="42"/>
    </row>
    <row r="42" spans="2:8" ht="19.5" thickBot="1">
      <c r="B42" s="23"/>
      <c r="C42" s="23"/>
      <c r="D42" s="24"/>
      <c r="E42" s="24"/>
      <c r="F42" s="24"/>
      <c r="G42" s="24"/>
      <c r="H42" s="24"/>
    </row>
    <row r="43" spans="2:8" ht="27" thickBot="1">
      <c r="B43" s="98" t="s">
        <v>36</v>
      </c>
      <c r="C43" s="99"/>
      <c r="D43" s="99"/>
      <c r="E43" s="99"/>
      <c r="F43" s="99"/>
      <c r="G43" s="99"/>
      <c r="H43" s="100"/>
    </row>
    <row r="44" spans="2:8" ht="85.5" customHeight="1" thickBot="1">
      <c r="B44" s="101" t="s">
        <v>37</v>
      </c>
      <c r="C44" s="102"/>
      <c r="D44" s="102"/>
      <c r="E44" s="102"/>
      <c r="F44" s="102"/>
      <c r="G44" s="102"/>
      <c r="H44" s="103"/>
    </row>
    <row r="45" spans="2:8" ht="24" thickBot="1">
      <c r="B45" s="61" t="s">
        <v>38</v>
      </c>
      <c r="C45" s="62"/>
      <c r="D45" s="62"/>
      <c r="E45" s="62"/>
      <c r="F45" s="62"/>
      <c r="G45" s="62"/>
      <c r="H45" s="63"/>
    </row>
    <row r="46" spans="2:8" ht="75" customHeight="1">
      <c r="B46" s="57" t="s">
        <v>39</v>
      </c>
      <c r="C46" s="58"/>
      <c r="D46" s="58"/>
      <c r="E46" s="46" t="s">
        <v>40</v>
      </c>
      <c r="F46" s="44" t="s">
        <v>41</v>
      </c>
      <c r="G46" s="86" t="s">
        <v>42</v>
      </c>
      <c r="H46" s="87"/>
    </row>
    <row r="47" spans="2:8" ht="18.75">
      <c r="B47" s="49" t="s">
        <v>43</v>
      </c>
      <c r="C47" s="50"/>
      <c r="D47" s="50"/>
      <c r="E47" s="45">
        <v>2212412</v>
      </c>
      <c r="F47" s="43">
        <v>1991170</v>
      </c>
      <c r="G47" s="52"/>
      <c r="H47" s="53"/>
    </row>
    <row r="48" spans="2:8" ht="18.75">
      <c r="B48" s="49" t="s">
        <v>44</v>
      </c>
      <c r="C48" s="50"/>
      <c r="D48" s="50"/>
      <c r="E48" s="47">
        <v>4331358.24</v>
      </c>
      <c r="F48" s="43"/>
      <c r="G48" s="52"/>
      <c r="H48" s="53"/>
    </row>
    <row r="49" spans="2:10" ht="18.75" customHeight="1">
      <c r="B49" s="49" t="s">
        <v>45</v>
      </c>
      <c r="C49" s="50"/>
      <c r="D49" s="50"/>
      <c r="E49" s="45">
        <f>SUM(E47:E48)</f>
        <v>6543770.2400000002</v>
      </c>
      <c r="F49" s="43"/>
      <c r="G49" s="52"/>
      <c r="H49" s="53"/>
    </row>
    <row r="50" spans="2:10" ht="18.75" customHeight="1">
      <c r="B50" s="49"/>
      <c r="C50" s="50"/>
      <c r="D50" s="50"/>
      <c r="E50" s="43"/>
      <c r="F50" s="43"/>
      <c r="G50" s="52"/>
      <c r="H50" s="53"/>
    </row>
    <row r="51" spans="2:10" ht="56.25" customHeight="1">
      <c r="B51" s="49" t="s">
        <v>46</v>
      </c>
      <c r="C51" s="50"/>
      <c r="D51" s="50"/>
      <c r="E51" s="43">
        <v>970000</v>
      </c>
      <c r="F51" s="43">
        <v>970000</v>
      </c>
      <c r="G51" s="59">
        <v>970000</v>
      </c>
      <c r="H51" s="60"/>
    </row>
    <row r="52" spans="2:10" ht="18.75">
      <c r="B52" s="49"/>
      <c r="C52" s="50"/>
      <c r="D52" s="50"/>
      <c r="E52" s="43"/>
      <c r="F52" s="43"/>
      <c r="G52" s="52"/>
      <c r="H52" s="53"/>
    </row>
    <row r="53" spans="2:10" ht="37.5" customHeight="1">
      <c r="B53" s="49" t="s">
        <v>47</v>
      </c>
      <c r="C53" s="50"/>
      <c r="D53" s="50"/>
      <c r="E53" s="43">
        <v>55300</v>
      </c>
      <c r="F53" s="43"/>
      <c r="G53" s="52"/>
      <c r="H53" s="53"/>
    </row>
    <row r="54" spans="2:10" ht="18.75">
      <c r="B54" s="49"/>
      <c r="C54" s="50"/>
      <c r="D54" s="50"/>
      <c r="E54" s="43"/>
      <c r="F54" s="43"/>
      <c r="G54" s="52"/>
      <c r="H54" s="53"/>
    </row>
    <row r="55" spans="2:10" ht="37.5" customHeight="1">
      <c r="B55" s="49" t="s">
        <v>48</v>
      </c>
      <c r="C55" s="50"/>
      <c r="D55" s="50"/>
      <c r="E55" s="43"/>
      <c r="F55" s="43"/>
      <c r="G55" s="52"/>
      <c r="H55" s="53"/>
    </row>
    <row r="56" spans="2:10" ht="21.75" thickBot="1">
      <c r="B56" s="67" t="s">
        <v>49</v>
      </c>
      <c r="C56" s="68"/>
      <c r="D56" s="68"/>
      <c r="E56" s="68"/>
      <c r="F56" s="69"/>
      <c r="G56" s="82">
        <f>SUM(G47:H55)</f>
        <v>970000</v>
      </c>
      <c r="H56" s="83"/>
      <c r="I56" s="2"/>
      <c r="J56" s="2"/>
    </row>
    <row r="57" spans="2:10" ht="12" customHeight="1" thickBot="1">
      <c r="C57" s="1"/>
      <c r="D57" s="1"/>
      <c r="E57" s="1"/>
      <c r="F57" s="6"/>
      <c r="G57" s="3"/>
      <c r="H57" s="3"/>
    </row>
    <row r="58" spans="2:10" ht="24" thickBot="1">
      <c r="B58" s="61" t="s">
        <v>50</v>
      </c>
      <c r="C58" s="62"/>
      <c r="D58" s="62"/>
      <c r="E58" s="62"/>
      <c r="F58" s="62"/>
      <c r="G58" s="62"/>
      <c r="H58" s="63"/>
    </row>
    <row r="59" spans="2:10" ht="18.75">
      <c r="B59" s="57" t="s">
        <v>39</v>
      </c>
      <c r="C59" s="58"/>
      <c r="D59" s="58"/>
      <c r="E59" s="58"/>
      <c r="F59" s="78"/>
      <c r="G59" s="86" t="s">
        <v>42</v>
      </c>
      <c r="H59" s="87"/>
    </row>
    <row r="60" spans="2:10" ht="18.75">
      <c r="B60" s="49" t="s">
        <v>51</v>
      </c>
      <c r="C60" s="50"/>
      <c r="D60" s="50"/>
      <c r="E60" s="50"/>
      <c r="F60" s="51"/>
      <c r="G60" s="52"/>
      <c r="H60" s="53"/>
    </row>
    <row r="61" spans="2:10" ht="18.75">
      <c r="B61" s="49" t="s">
        <v>52</v>
      </c>
      <c r="C61" s="50"/>
      <c r="D61" s="50"/>
      <c r="E61" s="50"/>
      <c r="F61" s="51"/>
      <c r="G61" s="52"/>
      <c r="H61" s="53"/>
    </row>
    <row r="62" spans="2:10" ht="56.25" customHeight="1">
      <c r="B62" s="49" t="s">
        <v>53</v>
      </c>
      <c r="C62" s="50"/>
      <c r="D62" s="50"/>
      <c r="E62" s="50"/>
      <c r="F62" s="51"/>
      <c r="G62" s="52"/>
      <c r="H62" s="53"/>
    </row>
    <row r="63" spans="2:10" ht="37.5" customHeight="1">
      <c r="B63" s="49" t="s">
        <v>54</v>
      </c>
      <c r="C63" s="50"/>
      <c r="D63" s="50"/>
      <c r="E63" s="50"/>
      <c r="F63" s="51"/>
      <c r="G63" s="52"/>
      <c r="H63" s="53"/>
    </row>
    <row r="64" spans="2:10" ht="75" customHeight="1">
      <c r="B64" s="49" t="s">
        <v>55</v>
      </c>
      <c r="C64" s="50"/>
      <c r="D64" s="50"/>
      <c r="E64" s="50"/>
      <c r="F64" s="51"/>
      <c r="G64" s="52"/>
      <c r="H64" s="53"/>
    </row>
    <row r="65" spans="2:10" ht="56.25" customHeight="1">
      <c r="B65" s="49" t="s">
        <v>56</v>
      </c>
      <c r="C65" s="50"/>
      <c r="D65" s="50"/>
      <c r="E65" s="50"/>
      <c r="F65" s="51"/>
      <c r="G65" s="52"/>
      <c r="H65" s="53"/>
    </row>
    <row r="66" spans="2:10" ht="37.5" customHeight="1">
      <c r="B66" s="49" t="s">
        <v>57</v>
      </c>
      <c r="C66" s="50"/>
      <c r="D66" s="50"/>
      <c r="E66" s="50"/>
      <c r="F66" s="51"/>
      <c r="G66" s="52"/>
      <c r="H66" s="53"/>
    </row>
    <row r="67" spans="2:10" ht="37.5" customHeight="1">
      <c r="B67" s="49" t="s">
        <v>58</v>
      </c>
      <c r="C67" s="50"/>
      <c r="D67" s="50"/>
      <c r="E67" s="50"/>
      <c r="F67" s="51"/>
      <c r="G67" s="52"/>
      <c r="H67" s="53"/>
    </row>
    <row r="68" spans="2:10" ht="56.25" customHeight="1">
      <c r="B68" s="49" t="s">
        <v>59</v>
      </c>
      <c r="C68" s="50"/>
      <c r="D68" s="50"/>
      <c r="E68" s="50"/>
      <c r="F68" s="51"/>
      <c r="G68" s="52"/>
      <c r="H68" s="53"/>
    </row>
    <row r="69" spans="2:10" ht="56.25" customHeight="1">
      <c r="B69" s="49" t="s">
        <v>60</v>
      </c>
      <c r="C69" s="50"/>
      <c r="D69" s="50"/>
      <c r="E69" s="50"/>
      <c r="F69" s="51"/>
      <c r="G69" s="52"/>
      <c r="H69" s="53"/>
    </row>
    <row r="70" spans="2:10" ht="56.25" customHeight="1">
      <c r="B70" s="49" t="s">
        <v>61</v>
      </c>
      <c r="C70" s="50"/>
      <c r="D70" s="50"/>
      <c r="E70" s="50"/>
      <c r="F70" s="51"/>
      <c r="G70" s="52"/>
      <c r="H70" s="53"/>
    </row>
    <row r="71" spans="2:10" ht="75" customHeight="1">
      <c r="B71" s="49" t="s">
        <v>62</v>
      </c>
      <c r="C71" s="50"/>
      <c r="D71" s="50"/>
      <c r="E71" s="50"/>
      <c r="F71" s="51"/>
      <c r="G71" s="52"/>
      <c r="H71" s="53"/>
    </row>
    <row r="72" spans="2:10" ht="56.25" customHeight="1">
      <c r="B72" s="49" t="s">
        <v>63</v>
      </c>
      <c r="C72" s="50"/>
      <c r="D72" s="50"/>
      <c r="E72" s="50"/>
      <c r="F72" s="51"/>
      <c r="G72" s="52"/>
      <c r="H72" s="53"/>
    </row>
    <row r="73" spans="2:10" ht="21.75" thickBot="1">
      <c r="B73" s="67" t="s">
        <v>64</v>
      </c>
      <c r="C73" s="68"/>
      <c r="D73" s="68"/>
      <c r="E73" s="68"/>
      <c r="F73" s="69"/>
      <c r="G73" s="82">
        <f>SUM(G60:H72)</f>
        <v>0</v>
      </c>
      <c r="H73" s="83"/>
      <c r="I73" s="2"/>
      <c r="J73" s="2"/>
    </row>
    <row r="74" spans="2:10" ht="12" customHeight="1" thickBot="1">
      <c r="C74" s="1"/>
      <c r="D74" s="1"/>
      <c r="E74" s="1"/>
      <c r="F74" s="6"/>
      <c r="G74" s="3"/>
      <c r="H74" s="3"/>
    </row>
    <row r="75" spans="2:10" ht="24" thickBot="1">
      <c r="B75" s="61" t="s">
        <v>65</v>
      </c>
      <c r="C75" s="62"/>
      <c r="D75" s="62"/>
      <c r="E75" s="62"/>
      <c r="F75" s="62"/>
      <c r="G75" s="62"/>
      <c r="H75" s="63"/>
    </row>
    <row r="76" spans="2:10" ht="18.75">
      <c r="B76" s="57" t="s">
        <v>39</v>
      </c>
      <c r="C76" s="58"/>
      <c r="D76" s="58"/>
      <c r="E76" s="58"/>
      <c r="F76" s="78"/>
      <c r="G76" s="84" t="s">
        <v>42</v>
      </c>
      <c r="H76" s="85"/>
    </row>
    <row r="77" spans="2:10" ht="18.75">
      <c r="B77" s="49"/>
      <c r="C77" s="50"/>
      <c r="D77" s="50"/>
      <c r="E77" s="50"/>
      <c r="F77" s="51"/>
      <c r="G77" s="52"/>
      <c r="H77" s="53"/>
    </row>
    <row r="78" spans="2:10" ht="21.75" thickBot="1">
      <c r="B78" s="67" t="s">
        <v>66</v>
      </c>
      <c r="C78" s="68"/>
      <c r="D78" s="68"/>
      <c r="E78" s="68"/>
      <c r="F78" s="69"/>
      <c r="G78" s="82">
        <f>SUM(G77:H77)</f>
        <v>0</v>
      </c>
      <c r="H78" s="83"/>
      <c r="I78" s="2"/>
      <c r="J78" s="2"/>
    </row>
    <row r="79" spans="2:10" ht="11.25" customHeight="1" thickBot="1">
      <c r="B79" s="7"/>
      <c r="C79" s="1"/>
      <c r="D79" s="1"/>
      <c r="E79" s="1"/>
      <c r="F79" s="6"/>
      <c r="G79" s="3"/>
      <c r="H79" s="3"/>
    </row>
    <row r="80" spans="2:10" ht="24" thickBot="1">
      <c r="B80" s="61" t="s">
        <v>67</v>
      </c>
      <c r="C80" s="62"/>
      <c r="D80" s="62"/>
      <c r="E80" s="62"/>
      <c r="F80" s="62"/>
      <c r="G80" s="62"/>
      <c r="H80" s="63"/>
    </row>
    <row r="81" spans="2:10" ht="18.75">
      <c r="B81" s="57" t="s">
        <v>39</v>
      </c>
      <c r="C81" s="58"/>
      <c r="D81" s="58"/>
      <c r="E81" s="58"/>
      <c r="F81" s="78"/>
      <c r="G81" s="84" t="s">
        <v>42</v>
      </c>
      <c r="H81" s="85"/>
    </row>
    <row r="82" spans="2:10" ht="18.75">
      <c r="B82" s="49"/>
      <c r="C82" s="50"/>
      <c r="D82" s="50"/>
      <c r="E82" s="50"/>
      <c r="F82" s="51"/>
      <c r="G82" s="52"/>
      <c r="H82" s="53"/>
    </row>
    <row r="83" spans="2:10" ht="21.75" thickBot="1">
      <c r="B83" s="67" t="s">
        <v>68</v>
      </c>
      <c r="C83" s="68"/>
      <c r="D83" s="68"/>
      <c r="E83" s="68"/>
      <c r="F83" s="69"/>
      <c r="G83" s="82">
        <f>SUM(G82:H82)</f>
        <v>0</v>
      </c>
      <c r="H83" s="83"/>
      <c r="I83" s="2"/>
      <c r="J83" s="2"/>
    </row>
    <row r="84" spans="2:10" ht="16.5" thickBot="1">
      <c r="G84" s="52"/>
      <c r="H84" s="53"/>
    </row>
    <row r="85" spans="2:10" ht="24" thickBot="1">
      <c r="B85" s="61" t="s">
        <v>69</v>
      </c>
      <c r="C85" s="62"/>
      <c r="D85" s="62"/>
      <c r="E85" s="62"/>
      <c r="F85" s="62"/>
      <c r="G85" s="62"/>
      <c r="H85" s="63"/>
    </row>
    <row r="86" spans="2:10" ht="18.75">
      <c r="B86" s="57" t="s">
        <v>39</v>
      </c>
      <c r="C86" s="58"/>
      <c r="D86" s="58"/>
      <c r="E86" s="58"/>
      <c r="F86" s="78"/>
      <c r="G86" s="84" t="s">
        <v>42</v>
      </c>
      <c r="H86" s="85"/>
    </row>
    <row r="87" spans="2:10" ht="18.75">
      <c r="B87" s="49"/>
      <c r="C87" s="50"/>
      <c r="D87" s="50"/>
      <c r="E87" s="50"/>
      <c r="F87" s="51"/>
      <c r="G87" s="52"/>
      <c r="H87" s="53"/>
    </row>
    <row r="88" spans="2:10" ht="21.75" thickBot="1">
      <c r="B88" s="67" t="s">
        <v>70</v>
      </c>
      <c r="C88" s="68"/>
      <c r="D88" s="68"/>
      <c r="E88" s="68"/>
      <c r="F88" s="69"/>
      <c r="G88" s="82">
        <f>SUM(G87:H87)</f>
        <v>0</v>
      </c>
      <c r="H88" s="83"/>
      <c r="I88" s="2"/>
      <c r="J88" s="2"/>
    </row>
    <row r="89" spans="2:10" ht="21.75" thickBot="1">
      <c r="B89" s="64" t="s">
        <v>71</v>
      </c>
      <c r="C89" s="65"/>
      <c r="D89" s="65"/>
      <c r="E89" s="65"/>
      <c r="F89" s="66"/>
      <c r="G89" s="104">
        <f>SUM(G88,G83,G78,G73,G56)</f>
        <v>970000</v>
      </c>
      <c r="H89" s="105"/>
    </row>
    <row r="98" ht="35.25" customHeight="1"/>
    <row r="99" ht="79.5" customHeight="1"/>
    <row r="101" ht="16.5" customHeight="1"/>
    <row r="102" ht="60" customHeight="1"/>
    <row r="107" ht="33" customHeight="1"/>
    <row r="108" ht="61.5" customHeight="1"/>
    <row r="110" ht="16.5" customHeight="1"/>
    <row r="111" ht="57" customHeight="1"/>
    <row r="112" ht="15.75" customHeight="1"/>
    <row r="113" ht="30" customHeight="1"/>
    <row r="114" ht="7.5" customHeight="1"/>
    <row r="117" ht="14.25" customHeight="1"/>
    <row r="118" ht="6.75" customHeight="1"/>
    <row r="119" ht="36.75" customHeight="1"/>
    <row r="121" ht="16.5" customHeight="1"/>
    <row r="122" ht="57" customHeight="1"/>
    <row r="124" ht="54.75" customHeight="1"/>
    <row r="126" ht="16.5" customHeight="1"/>
    <row r="127" ht="110.25" customHeight="1"/>
    <row r="129" ht="16.5" customHeight="1"/>
    <row r="130" ht="99" customHeight="1"/>
  </sheetData>
  <mergeCells count="110">
    <mergeCell ref="G89:H89"/>
    <mergeCell ref="B85:H85"/>
    <mergeCell ref="B80:H80"/>
    <mergeCell ref="B75:H75"/>
    <mergeCell ref="C16:D16"/>
    <mergeCell ref="C19:D19"/>
    <mergeCell ref="C20:D20"/>
    <mergeCell ref="F16:G16"/>
    <mergeCell ref="C14:D15"/>
    <mergeCell ref="B28:E28"/>
    <mergeCell ref="B34:E34"/>
    <mergeCell ref="B40:E40"/>
    <mergeCell ref="B41:E41"/>
    <mergeCell ref="B77:F77"/>
    <mergeCell ref="B86:F86"/>
    <mergeCell ref="B87:F87"/>
    <mergeCell ref="B88:F88"/>
    <mergeCell ref="G84:H84"/>
    <mergeCell ref="G87:H87"/>
    <mergeCell ref="G83:H83"/>
    <mergeCell ref="G86:H86"/>
    <mergeCell ref="G81:H81"/>
    <mergeCell ref="G82:H82"/>
    <mergeCell ref="G49:H49"/>
    <mergeCell ref="C2:H2"/>
    <mergeCell ref="B4:H10"/>
    <mergeCell ref="B12:H12"/>
    <mergeCell ref="B26:H26"/>
    <mergeCell ref="B43:H43"/>
    <mergeCell ref="B44:H44"/>
    <mergeCell ref="B45:H45"/>
    <mergeCell ref="B27:H27"/>
    <mergeCell ref="G46:H46"/>
    <mergeCell ref="B29:E29"/>
    <mergeCell ref="B30:E30"/>
    <mergeCell ref="B31:E31"/>
    <mergeCell ref="B32:E32"/>
    <mergeCell ref="B33:E33"/>
    <mergeCell ref="B35:E35"/>
    <mergeCell ref="G73:H73"/>
    <mergeCell ref="G78:H78"/>
    <mergeCell ref="G77:H77"/>
    <mergeCell ref="G56:H56"/>
    <mergeCell ref="G76:H76"/>
    <mergeCell ref="G62:H62"/>
    <mergeCell ref="G63:H63"/>
    <mergeCell ref="G64:H64"/>
    <mergeCell ref="G65:H65"/>
    <mergeCell ref="G59:H59"/>
    <mergeCell ref="G60:H60"/>
    <mergeCell ref="G61:H61"/>
    <mergeCell ref="G68:H68"/>
    <mergeCell ref="B89:F89"/>
    <mergeCell ref="B83:F83"/>
    <mergeCell ref="B78:F78"/>
    <mergeCell ref="B73:F73"/>
    <mergeCell ref="B56:F56"/>
    <mergeCell ref="E14:G15"/>
    <mergeCell ref="C17:D17"/>
    <mergeCell ref="C21:D21"/>
    <mergeCell ref="B81:F81"/>
    <mergeCell ref="B82:F82"/>
    <mergeCell ref="F19:H19"/>
    <mergeCell ref="C18:D18"/>
    <mergeCell ref="F18:H18"/>
    <mergeCell ref="B59:F59"/>
    <mergeCell ref="B76:F76"/>
    <mergeCell ref="G88:H88"/>
    <mergeCell ref="B60:F60"/>
    <mergeCell ref="B61:F61"/>
    <mergeCell ref="B62:F62"/>
    <mergeCell ref="B63:F63"/>
    <mergeCell ref="B64:F64"/>
    <mergeCell ref="B65:F65"/>
    <mergeCell ref="B66:F66"/>
    <mergeCell ref="B67:F67"/>
    <mergeCell ref="B51:D51"/>
    <mergeCell ref="B68:F68"/>
    <mergeCell ref="G47:H47"/>
    <mergeCell ref="G66:H66"/>
    <mergeCell ref="G67:H67"/>
    <mergeCell ref="G51:H51"/>
    <mergeCell ref="B58:H58"/>
    <mergeCell ref="G48:H48"/>
    <mergeCell ref="B52:D52"/>
    <mergeCell ref="B53:D53"/>
    <mergeCell ref="B54:D54"/>
    <mergeCell ref="G50:H50"/>
    <mergeCell ref="G52:H52"/>
    <mergeCell ref="G53:H53"/>
    <mergeCell ref="G54:H54"/>
    <mergeCell ref="G55:H55"/>
    <mergeCell ref="B36:E36"/>
    <mergeCell ref="B37:E37"/>
    <mergeCell ref="B38:E38"/>
    <mergeCell ref="B39:E39"/>
    <mergeCell ref="B47:D47"/>
    <mergeCell ref="B46:D46"/>
    <mergeCell ref="B48:D48"/>
    <mergeCell ref="B49:D49"/>
    <mergeCell ref="B50:D50"/>
    <mergeCell ref="B55:D55"/>
    <mergeCell ref="B70:F70"/>
    <mergeCell ref="G70:H70"/>
    <mergeCell ref="B69:F69"/>
    <mergeCell ref="G69:H69"/>
    <mergeCell ref="B71:F71"/>
    <mergeCell ref="G71:H71"/>
    <mergeCell ref="B72:F72"/>
    <mergeCell ref="G72:H72"/>
  </mergeCells>
  <pageMargins left="0.2" right="0.2" top="0.25" bottom="0.25" header="0.3" footer="0.3"/>
  <pageSetup scale="90" fitToHeight="0" orientation="portrait" r:id="rId1"/>
  <headerFooter>
    <oddFooter>Page &amp;P of &amp;N</oddFooter>
  </headerFooter>
  <rowBreaks count="2" manualBreakCount="2">
    <brk id="24" max="16383" man="1"/>
    <brk id="5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0C4EFB-374D-457F-A7D1-E4E2231CCD61}"/>
</file>

<file path=customXml/itemProps2.xml><?xml version="1.0" encoding="utf-8"?>
<ds:datastoreItem xmlns:ds="http://schemas.openxmlformats.org/officeDocument/2006/customXml" ds:itemID="{342E6F3D-AF4D-4CEE-8F21-261DB9BD2166}"/>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2025-01-29T20:39:04Z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