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16"/>
  <workbookPr/>
  <xr:revisionPtr revIDLastSave="0" documentId="8_{63A04CE5-F8CB-47A6-87ED-E8F32E7566CC}" xr6:coauthVersionLast="47" xr6:coauthVersionMax="47" xr10:uidLastSave="{00000000-0000-0000-0000-000000000000}"/>
  <bookViews>
    <workbookView xWindow="0" yWindow="0" windowWidth="0" windowHeight="0" xr2:uid="{00000000-000D-0000-FFFF-FFFF00000000}"/>
  </bookViews>
  <sheets>
    <sheet name="Application - Budget" sheetId="1" r:id="rId1"/>
    <sheet name="Applic - Alternate Budget 1" sheetId="2" r:id="rId2"/>
    <sheet name="Applic - Alternate Budget 2"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csuSd/jmEEvwkj8OKPFmcxpGO87WNyTRRw+kdHkl+Co="/>
    </ext>
  </extLst>
</workbook>
</file>

<file path=xl/calcChain.xml><?xml version="1.0" encoding="utf-8"?>
<calcChain xmlns="http://schemas.openxmlformats.org/spreadsheetml/2006/main">
  <c r="G106" i="3" l="1"/>
  <c r="G105" i="3"/>
  <c r="G104" i="3"/>
  <c r="G103" i="3"/>
  <c r="G102" i="3"/>
  <c r="G101" i="3"/>
  <c r="G100" i="3"/>
  <c r="G99" i="3"/>
  <c r="G98" i="3"/>
  <c r="G97" i="3"/>
  <c r="G107" i="3" s="1"/>
  <c r="G92" i="3"/>
  <c r="G91" i="3"/>
  <c r="G90" i="3"/>
  <c r="G89" i="3"/>
  <c r="G88" i="3"/>
  <c r="G87" i="3"/>
  <c r="G86" i="3"/>
  <c r="G85" i="3"/>
  <c r="G84" i="3"/>
  <c r="G83" i="3"/>
  <c r="G93" i="3" s="1"/>
  <c r="G78" i="3"/>
  <c r="G77" i="3"/>
  <c r="G76" i="3"/>
  <c r="G75" i="3"/>
  <c r="G74" i="3"/>
  <c r="G73" i="3"/>
  <c r="G72" i="3"/>
  <c r="G71" i="3"/>
  <c r="G70" i="3"/>
  <c r="G69" i="3"/>
  <c r="G79" i="3" s="1"/>
  <c r="G64" i="3"/>
  <c r="G63" i="3"/>
  <c r="G62" i="3"/>
  <c r="G61" i="3"/>
  <c r="G60" i="3"/>
  <c r="G59" i="3"/>
  <c r="G58" i="3"/>
  <c r="G57" i="3"/>
  <c r="G56" i="3"/>
  <c r="G55" i="3"/>
  <c r="G65" i="3" s="1"/>
  <c r="G50" i="3"/>
  <c r="G49" i="3"/>
  <c r="G48" i="3"/>
  <c r="G47" i="3"/>
  <c r="G46" i="3"/>
  <c r="G45" i="3"/>
  <c r="G44" i="3"/>
  <c r="G43" i="3"/>
  <c r="G42" i="3"/>
  <c r="G41" i="3"/>
  <c r="G40" i="3"/>
  <c r="G39" i="3"/>
  <c r="G51" i="3" s="1"/>
  <c r="E16" i="3"/>
  <c r="G108" i="2"/>
  <c r="G107" i="2"/>
  <c r="G106" i="2"/>
  <c r="G105" i="2"/>
  <c r="G104" i="2"/>
  <c r="G103" i="2"/>
  <c r="G102" i="2"/>
  <c r="G101" i="2"/>
  <c r="G100" i="2"/>
  <c r="G99" i="2"/>
  <c r="G109" i="2" s="1"/>
  <c r="G94" i="2"/>
  <c r="G93" i="2"/>
  <c r="G92" i="2"/>
  <c r="G91" i="2"/>
  <c r="G90" i="2"/>
  <c r="G89" i="2"/>
  <c r="G88" i="2"/>
  <c r="G87" i="2"/>
  <c r="G86" i="2"/>
  <c r="G85" i="2"/>
  <c r="G95" i="2" s="1"/>
  <c r="G80" i="2"/>
  <c r="G79" i="2"/>
  <c r="G78" i="2"/>
  <c r="G77" i="2"/>
  <c r="G76" i="2"/>
  <c r="G75" i="2"/>
  <c r="G74" i="2"/>
  <c r="G73" i="2"/>
  <c r="G72" i="2"/>
  <c r="G71" i="2"/>
  <c r="G81" i="2" s="1"/>
  <c r="G66" i="2"/>
  <c r="G65" i="2"/>
  <c r="G64" i="2"/>
  <c r="G63" i="2"/>
  <c r="G62" i="2"/>
  <c r="G61" i="2"/>
  <c r="G60" i="2"/>
  <c r="G59" i="2"/>
  <c r="G58" i="2"/>
  <c r="G57" i="2"/>
  <c r="G67" i="2" s="1"/>
  <c r="G52" i="2"/>
  <c r="G51" i="2"/>
  <c r="G50" i="2"/>
  <c r="G49" i="2"/>
  <c r="G48" i="2"/>
  <c r="G47" i="2"/>
  <c r="G46" i="2"/>
  <c r="G45" i="2"/>
  <c r="G44" i="2"/>
  <c r="G43" i="2"/>
  <c r="G42" i="2"/>
  <c r="G41" i="2"/>
  <c r="G40" i="2"/>
  <c r="G39" i="2"/>
  <c r="G53" i="2" s="1"/>
  <c r="E16" i="2"/>
  <c r="G111" i="1"/>
  <c r="G110" i="1"/>
  <c r="G109" i="1"/>
  <c r="G108" i="1"/>
  <c r="G107" i="1"/>
  <c r="G106" i="1"/>
  <c r="G105" i="1"/>
  <c r="G104" i="1"/>
  <c r="G103" i="1"/>
  <c r="G102" i="1"/>
  <c r="G112" i="1" s="1"/>
  <c r="G97" i="1"/>
  <c r="G96" i="1"/>
  <c r="G95" i="1"/>
  <c r="G94" i="1"/>
  <c r="G93" i="1"/>
  <c r="G92" i="1"/>
  <c r="G91" i="1"/>
  <c r="G90" i="1"/>
  <c r="G89" i="1"/>
  <c r="G88" i="1"/>
  <c r="G98" i="1" s="1"/>
  <c r="G83" i="1"/>
  <c r="G82" i="1"/>
  <c r="G81" i="1"/>
  <c r="G80" i="1"/>
  <c r="G79" i="1"/>
  <c r="G78" i="1"/>
  <c r="G77" i="1"/>
  <c r="G76" i="1"/>
  <c r="G75" i="1"/>
  <c r="G74" i="1"/>
  <c r="G84" i="1" s="1"/>
  <c r="G69" i="1"/>
  <c r="G68" i="1"/>
  <c r="G67" i="1"/>
  <c r="G66" i="1"/>
  <c r="G65" i="1"/>
  <c r="G64" i="1"/>
  <c r="G63" i="1"/>
  <c r="G62" i="1"/>
  <c r="G61" i="1"/>
  <c r="G60" i="1"/>
  <c r="G70" i="1" s="1"/>
  <c r="G55" i="1"/>
  <c r="G54" i="1"/>
  <c r="G53" i="1"/>
  <c r="G52" i="1"/>
  <c r="G51" i="1"/>
  <c r="G50" i="1"/>
  <c r="G49" i="1"/>
  <c r="G48" i="1"/>
  <c r="G47" i="1"/>
  <c r="G46" i="1"/>
  <c r="G45" i="1"/>
  <c r="G44" i="1"/>
  <c r="G43" i="1"/>
  <c r="G42" i="1"/>
  <c r="G41" i="1"/>
  <c r="G40" i="1"/>
  <c r="G39" i="1"/>
  <c r="G56" i="1" s="1"/>
  <c r="G113" i="1" l="1"/>
  <c r="E16" i="1" s="1"/>
  <c r="G110" i="2"/>
  <c r="G108" i="3"/>
</calcChain>
</file>

<file path=xl/sharedStrings.xml><?xml version="1.0" encoding="utf-8"?>
<sst xmlns="http://schemas.openxmlformats.org/spreadsheetml/2006/main" count="271" uniqueCount="81">
  <si>
    <t>SSC Budget and Timeline Form - New Application</t>
  </si>
  <si>
    <r>
      <rPr>
        <sz val="14"/>
        <color rgb="FF000000"/>
        <rFont val="Calibri"/>
      </rPr>
      <t xml:space="preserve">The </t>
    </r>
    <r>
      <rPr>
        <b/>
        <sz val="14"/>
        <color rgb="FF000000"/>
        <rFont val="Calibri"/>
      </rPr>
      <t>SSC Budget and Timeline Form - New Application</t>
    </r>
    <r>
      <rPr>
        <sz val="14"/>
        <color rgb="FF000000"/>
        <rFont val="Calibri"/>
      </rPr>
      <t xml:space="preserve"> must be completed and submitted with the </t>
    </r>
    <r>
      <rPr>
        <b/>
        <sz val="14"/>
        <color rgb="FF000000"/>
        <rFont val="Calibri"/>
      </rPr>
      <t>SSC Funding Application - Step 1</t>
    </r>
    <r>
      <rPr>
        <sz val="14"/>
        <color rgb="FF000000"/>
        <rFont val="Calibri"/>
      </rPr>
      <t xml:space="preserve">, </t>
    </r>
    <r>
      <rPr>
        <b/>
        <sz val="14"/>
        <color rgb="FF000000"/>
        <rFont val="Calibri"/>
      </rPr>
      <t xml:space="preserve">SSC Funding Application - Step 2 </t>
    </r>
    <r>
      <rPr>
        <sz val="14"/>
        <color rgb="FF000000"/>
        <rFont val="Calibri"/>
      </rPr>
      <t>and</t>
    </r>
    <r>
      <rPr>
        <b/>
        <sz val="14"/>
        <color rgb="FF000000"/>
        <rFont val="Calibri"/>
      </rPr>
      <t xml:space="preserve"> </t>
    </r>
    <r>
      <rPr>
        <sz val="14"/>
        <color rgb="FF000000"/>
        <rFont val="Calibri"/>
      </rPr>
      <t>the</t>
    </r>
    <r>
      <rPr>
        <b/>
        <sz val="14"/>
        <color rgb="FF000000"/>
        <rFont val="Calibri"/>
      </rPr>
      <t xml:space="preserve"> SSC Funding Application - Student Led Under $10,00.00.</t>
    </r>
    <r>
      <rPr>
        <sz val="14"/>
        <color rgb="FF000000"/>
        <rFont val="Calibri"/>
      </rPr>
      <t xml:space="preserve">  This form requires a list of all project timelines and milestones and a detailed list of planned expenditures by category. 
</t>
    </r>
    <r>
      <rPr>
        <b/>
        <sz val="14"/>
        <color rgb="FF0066FF"/>
        <rFont val="Calibri"/>
      </rPr>
      <t>*NOTE: The SSC is not able to fund every project in full for which we receive an application. If you wish to also present alternate, lower budget scenarios to guide the SSC in making decisions in case we cannot fully fund your project, you may complete the additional tabs in this document labeled "Applic-Alternate Budget 1" and "Applic-Alternate Budget 2".</t>
    </r>
    <r>
      <rPr>
        <sz val="14"/>
        <color rgb="FF000000"/>
        <rFont val="Calibri"/>
      </rPr>
      <t xml:space="preserve">
If you have questions, please email the SSC at Sustainability-Committee@illinois.edu.</t>
    </r>
  </si>
  <si>
    <t>GENERAL PROJECT INFORMATION</t>
  </si>
  <si>
    <t>Project Title:</t>
  </si>
  <si>
    <t>Illini Solar Car - Project D</t>
  </si>
  <si>
    <t>Amount Requested from SSC*:</t>
  </si>
  <si>
    <t>(&lt;*This field autopopulates based on your budget entries below. Do not edit.)</t>
  </si>
  <si>
    <t>Date of This Application Submission:</t>
  </si>
  <si>
    <t>SCOPE &amp; SCHEDULE</t>
  </si>
  <si>
    <t xml:space="preserve">What is the plan for project implementation? Describe the key steps of the project including the estimated start and completion dates. Include the required semester project reports and the required final project report. Be as detailed as possible so that the SSC can fully evaluate the merit of this application. Insert additional rows if necessary. </t>
  </si>
  <si>
    <t>Task</t>
  </si>
  <si>
    <t>Estimated 
Start Date</t>
  </si>
  <si>
    <t>Estimated 
Completion Date</t>
  </si>
  <si>
    <r>
      <rPr>
        <b/>
        <sz val="11"/>
        <color rgb="FF000000"/>
        <rFont val="Calibri"/>
      </rPr>
      <t>Plug Machining</t>
    </r>
    <r>
      <rPr>
        <sz val="11"/>
        <color rgb="FF000000"/>
        <rFont val="Calibri"/>
      </rPr>
      <t>: Plug is sent off to be machined by external company to get smooth finish for plug shape.</t>
    </r>
  </si>
  <si>
    <t>2/17/2025</t>
  </si>
  <si>
    <t>5/26/2025</t>
  </si>
  <si>
    <r>
      <rPr>
        <b/>
        <sz val="11"/>
        <color rgb="FF000000"/>
        <rFont val="Calibri"/>
      </rPr>
      <t>Machining &amp; Waterjetting</t>
    </r>
    <r>
      <rPr>
        <sz val="11"/>
        <color rgb="FF000000"/>
        <rFont val="Calibri"/>
      </rPr>
      <t xml:space="preserve">: Taking final designs of metal and sandwich panel components and performing machining opertions to achieve final parts. </t>
    </r>
  </si>
  <si>
    <t>5/25/2025</t>
  </si>
  <si>
    <t>10/24/2025</t>
  </si>
  <si>
    <r>
      <rPr>
        <b/>
        <sz val="11"/>
        <color rgb="FF000000"/>
        <rFont val="Calibri"/>
      </rPr>
      <t>Mold Post-Processing</t>
    </r>
    <r>
      <rPr>
        <sz val="11"/>
        <color rgb="FF000000"/>
        <rFont val="Calibri"/>
      </rPr>
      <t xml:space="preserve">: Sanding, surfacing and bondoing done on mold to clean up surface to be ready for laying up </t>
    </r>
  </si>
  <si>
    <t>9/15/2025</t>
  </si>
  <si>
    <r>
      <rPr>
        <b/>
        <sz val="11"/>
        <color rgb="FF000000"/>
        <rFont val="Calibri"/>
      </rPr>
      <t>Battery Box Assembly</t>
    </r>
    <r>
      <rPr>
        <sz val="11"/>
        <color rgb="FF000000"/>
        <rFont val="Calibri"/>
      </rPr>
      <t xml:space="preserve">: Assembling battery box components to create final installable battery box. </t>
    </r>
  </si>
  <si>
    <t>11/24/2025</t>
  </si>
  <si>
    <r>
      <rPr>
        <b/>
        <sz val="11"/>
        <color rgb="FF000000"/>
        <rFont val="Calibri"/>
      </rPr>
      <t>Layups</t>
    </r>
    <r>
      <rPr>
        <sz val="11"/>
        <color rgb="FF000000"/>
        <rFont val="Calibri"/>
      </rPr>
      <t xml:space="preserve">: Carbon fiber and fiberglass composites layup process to create lightweight structures. </t>
    </r>
  </si>
  <si>
    <t>9/22/2025</t>
  </si>
  <si>
    <r>
      <rPr>
        <b/>
        <sz val="11"/>
        <color rgb="FF000000"/>
        <rFont val="Calibri"/>
      </rPr>
      <t>Mate Shell and Chassis</t>
    </r>
    <r>
      <rPr>
        <sz val="11"/>
        <color rgb="FF000000"/>
        <rFont val="Calibri"/>
      </rPr>
      <t xml:space="preserve">: Joining finished shell laminates with finished chassis laminate/components to form final structural car body </t>
    </r>
  </si>
  <si>
    <t>9/24/2025</t>
  </si>
  <si>
    <t>10/20/2025</t>
  </si>
  <si>
    <r>
      <rPr>
        <b/>
        <sz val="11"/>
        <color rgb="FF000000"/>
        <rFont val="Calibri"/>
      </rPr>
      <t>Electrical System Integration</t>
    </r>
    <r>
      <rPr>
        <sz val="11"/>
        <color rgb="FF000000"/>
        <rFont val="Calibri"/>
      </rPr>
      <t xml:space="preserve">: Integration of electrical systems into car to allow full car functionality and enable driving car. </t>
    </r>
  </si>
  <si>
    <t>12/14/2025</t>
  </si>
  <si>
    <r>
      <rPr>
        <b/>
        <sz val="11"/>
        <color rgb="FF000000"/>
        <rFont val="Calibri"/>
      </rPr>
      <t>Vinyl Wrap and Apply Logos</t>
    </r>
    <r>
      <rPr>
        <sz val="11"/>
        <color rgb="FF000000"/>
        <rFont val="Calibri"/>
      </rPr>
      <t xml:space="preserve">: Laying down smooth vinyl wrap for aesthetic car exterior and smooth aero finish. Placing sponsor stickers and logos </t>
    </r>
  </si>
  <si>
    <r>
      <rPr>
        <b/>
        <sz val="11"/>
        <color rgb="FF000000"/>
        <rFont val="Calibri"/>
      </rPr>
      <t>Testing and Fixing</t>
    </r>
    <r>
      <rPr>
        <sz val="11"/>
        <color rgb="FF000000"/>
        <rFont val="Calibri"/>
      </rPr>
      <t xml:space="preserve">: Texting car through drive days and static and dynamic tests to ensure all car components perform as desired and to iron out issues before competition. </t>
    </r>
  </si>
  <si>
    <t>1/21/2026</t>
  </si>
  <si>
    <t>5/18/2026</t>
  </si>
  <si>
    <t>Project Final Report</t>
  </si>
  <si>
    <t>2/15/2026</t>
  </si>
  <si>
    <t>3/20/2026</t>
  </si>
  <si>
    <t>BUDGET</t>
  </si>
  <si>
    <t xml:space="preserve">List all budget items for which funding is being requested under the appropriate category. Include cost and total amount for each item. Be as detailed as possible. Insert additional rows if necessary. </t>
  </si>
  <si>
    <t>Equipment &amp; Construction Costs</t>
  </si>
  <si>
    <t>Item</t>
  </si>
  <si>
    <t>Cost Per Item</t>
  </si>
  <si>
    <t>Quantity</t>
  </si>
  <si>
    <t>Total</t>
  </si>
  <si>
    <t>Roll Cage Welding</t>
  </si>
  <si>
    <t>Roll Cage Bending</t>
  </si>
  <si>
    <t>Roll Cage Metal Pipe</t>
  </si>
  <si>
    <t>Resin</t>
  </si>
  <si>
    <t>Carbon Fiber</t>
  </si>
  <si>
    <t>Metal Parts for Suspension</t>
  </si>
  <si>
    <t>Prepreg</t>
  </si>
  <si>
    <t>Structual Chassis Foam</t>
  </si>
  <si>
    <t>Foam Core</t>
  </si>
  <si>
    <t>Nomex Core</t>
  </si>
  <si>
    <t>Honeycomb Core</t>
  </si>
  <si>
    <t>Motor and Motor Controller</t>
  </si>
  <si>
    <t>Battery Pack</t>
  </si>
  <si>
    <t>PCB Manufacturing</t>
  </si>
  <si>
    <t>Suspension Manufacturing</t>
  </si>
  <si>
    <t>Steering Wheel Component</t>
  </si>
  <si>
    <t>Low-Voltage Electrical Components</t>
  </si>
  <si>
    <t>Equipment &amp; Construction Costs Subtotal</t>
  </si>
  <si>
    <t>Publicity &amp; Communication</t>
  </si>
  <si>
    <t xml:space="preserve"> Publicity &amp; Communication Subtotal</t>
  </si>
  <si>
    <t>Personnel &amp; Wages</t>
  </si>
  <si>
    <t>Personnel &amp; Wages Subtotal</t>
  </si>
  <si>
    <t>General Supplies &amp; Other</t>
  </si>
  <si>
    <t>General Supplies &amp; Other Subtotal</t>
  </si>
  <si>
    <t>Illinois Facilities and Services (F&amp;S) Division Budget Items</t>
  </si>
  <si>
    <t>Illinois Facilities and Services (F&amp;S) Division Budget Subtotal</t>
  </si>
  <si>
    <t>TOTAL PROJECT BUDGET</t>
  </si>
  <si>
    <t>SSC Budget and Timeline Form - New Application - Alternate Budget #1</t>
  </si>
  <si>
    <r>
      <rPr>
        <sz val="14"/>
        <color rgb="FF000000"/>
        <rFont val="Calibri"/>
      </rPr>
      <t xml:space="preserve">The </t>
    </r>
    <r>
      <rPr>
        <b/>
        <sz val="14"/>
        <color rgb="FF000000"/>
        <rFont val="Calibri"/>
      </rPr>
      <t>SSC Budget and Timeline Form - New Application - Alternate Budget #1</t>
    </r>
    <r>
      <rPr>
        <sz val="14"/>
        <color rgb="FF000000"/>
        <rFont val="Calibri"/>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</si>
  <si>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Amount Requested from SSC*:</t>
  </si>
  <si>
    <t xml:space="preserve">What is the plan for project implementation? Describe the key steps of the project including the estimated start and completion dates. Include required semester project reports and the final project report. Be as detailed as possible so that the SSC can fully evaluate the merit of this application. 
Insert additional rows if necessary. </t>
  </si>
  <si>
    <t>Estimated Start Date</t>
  </si>
  <si>
    <t>Estimated Completion Date</t>
  </si>
  <si>
    <t>ALTERNATE BUDGET #1</t>
  </si>
  <si>
    <t>SSC Budget and Timeline Form - New Application - Alternate Budget #2</t>
  </si>
  <si>
    <r>
      <rPr>
        <sz val="14"/>
        <color rgb="FF000000"/>
        <rFont val="Calibri"/>
      </rPr>
      <t xml:space="preserve">The </t>
    </r>
    <r>
      <rPr>
        <b/>
        <sz val="14"/>
        <color rgb="FF000000"/>
        <rFont val="Calibri"/>
      </rPr>
      <t>SSC Budget and Timeline Form - New Application - Alternate Budget #2</t>
    </r>
    <r>
      <rPr>
        <sz val="14"/>
        <color rgb="FF000000"/>
        <rFont val="Calibri"/>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</si>
  <si>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BUDGET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</si>
</sst>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23">
    <font>
      <sz val="11"/>
      <color theme="1"/>
      <name val="Calibri"/>
      <scheme val="minor"/>
    </font>
    <font>
      <sz val="36"/>
      <color rgb="FF008000"/>
      <name val="Calibri"/>
    </font>
    <font>
      <b/>
      <sz val="20"/>
      <color rgb="FFE36C09"/>
      <name val="Calibri"/>
    </font>
    <font>
      <sz val="11"/>
      <name val="Calibri"/>
    </font>
    <font>
      <sz val="12"/>
      <color rgb="FF000000"/>
      <name val="Calibri"/>
    </font>
    <font>
      <sz val="14"/>
      <color rgb="FF000000"/>
      <name val="Calibri"/>
    </font>
    <font>
      <b/>
      <sz val="20"/>
      <color theme="0"/>
      <name val="Calibri"/>
    </font>
    <font>
      <sz val="11"/>
      <color theme="1"/>
      <name val="Calibri"/>
    </font>
    <font>
      <b/>
      <sz val="20"/>
      <color rgb="FF000090"/>
      <name val="Calibri"/>
    </font>
    <font>
      <b/>
      <sz val="14"/>
      <color rgb="FF000000"/>
      <name val="Calibri"/>
    </font>
    <font>
      <b/>
      <sz val="14"/>
      <color rgb="FF000090"/>
      <name val="Calibri"/>
    </font>
    <font>
      <b/>
      <sz val="14"/>
      <color theme="0"/>
      <name val="Calibri"/>
    </font>
    <font>
      <b/>
      <sz val="12"/>
      <color rgb="FF000000"/>
      <name val="Calibri"/>
    </font>
    <font>
      <b/>
      <sz val="11"/>
      <color rgb="FF000000"/>
      <name val="Calibri"/>
    </font>
    <font>
      <sz val="12"/>
      <color theme="1"/>
      <name val="Calibri"/>
    </font>
    <font>
      <b/>
      <sz val="11"/>
      <color theme="1"/>
      <name val="Calibri"/>
    </font>
    <font>
      <b/>
      <sz val="18"/>
      <color theme="0"/>
      <name val="Calibri"/>
    </font>
    <font>
      <b/>
      <sz val="14"/>
      <color theme="1"/>
      <name val="Calibri"/>
    </font>
    <font>
      <b/>
      <sz val="16"/>
      <color theme="1"/>
      <name val="Calibri"/>
    </font>
    <font>
      <sz val="16"/>
      <color theme="1"/>
      <name val="Calibri"/>
    </font>
    <font>
      <b/>
      <sz val="16"/>
      <color theme="0"/>
      <name val="Calibri"/>
    </font>
    <font>
      <b/>
      <sz val="14"/>
      <color rgb="FF0066FF"/>
      <name val="Calibri"/>
    </font>
    <font>
      <sz val="11"/>
      <color rgb="FF000000"/>
      <name val="Calibri"/>
    </font>
  </fonts>
  <fills count="10">
    <fill>
      <patternFill patternType="none"/>
    </fill>
    <fill>
      <patternFill patternType="gray125"/>
    </fill>
    <fill>
      <patternFill patternType="solid">
        <fgColor rgb="FFFFFFFF"/>
        <bgColor rgb="FFFFFFFF"/>
      </patternFill>
    </fill>
    <fill>
      <patternFill patternType="solid">
        <fgColor rgb="FFDBE5F1"/>
        <bgColor rgb="FFDBE5F1"/>
      </patternFill>
    </fill>
    <fill>
      <patternFill patternType="solid">
        <fgColor rgb="FF002060"/>
        <bgColor rgb="FF002060"/>
      </patternFill>
    </fill>
    <fill>
      <patternFill patternType="solid">
        <fgColor rgb="FFF2F2F2"/>
        <bgColor rgb="FFF2F2F2"/>
      </patternFill>
    </fill>
    <fill>
      <patternFill patternType="solid">
        <fgColor theme="0"/>
        <bgColor theme="0"/>
      </patternFill>
    </fill>
    <fill>
      <patternFill patternType="solid">
        <fgColor rgb="FF595959"/>
        <bgColor rgb="FF595959"/>
      </patternFill>
    </fill>
    <fill>
      <patternFill patternType="solid">
        <fgColor rgb="FFD8D8D8"/>
        <bgColor rgb="FFD8D8D8"/>
      </patternFill>
    </fill>
    <fill>
      <patternFill patternType="solid">
        <fgColor rgb="FF7F7F7F"/>
        <bgColor rgb="FF7F7F7F"/>
      </patternFill>
    </fill>
  </fills>
  <borders count="36">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s>
  <cellStyleXfs count="1">
    <xf numFmtId="0" fontId="0" fillId="0" borderId="0"/>
  </cellStyleXfs>
  <cellXfs count="85">
    <xf numFmtId="0" fontId="0" fillId="0" borderId="0" xfId="0"/>
    <xf numFmtId="49" fontId="5" fillId="0" borderId="0" xfId="0" applyNumberFormat="1" applyFont="1" applyAlignment="1">
      <alignment horizontal="center" vertical="center" wrapText="1"/>
    </xf>
    <xf numFmtId="0" fontId="8" fillId="5" borderId="3" xfId="0" applyFont="1" applyFill="1" applyBorder="1" applyAlignment="1">
      <alignment vertical="center"/>
    </xf>
    <xf numFmtId="164" fontId="11" fillId="7" borderId="5" xfId="0" applyNumberFormat="1" applyFont="1" applyFill="1" applyBorder="1" applyAlignment="1">
      <alignment vertical="center"/>
    </xf>
    <xf numFmtId="14" fontId="5" fillId="6" borderId="5" xfId="0" applyNumberFormat="1" applyFont="1" applyFill="1" applyBorder="1" applyAlignment="1">
      <alignment vertical="center"/>
    </xf>
    <xf numFmtId="0" fontId="12" fillId="2" borderId="3" xfId="0" applyFont="1" applyFill="1" applyBorder="1" applyAlignment="1">
      <alignment horizontal="right" vertical="center" wrapText="1"/>
    </xf>
    <xf numFmtId="0" fontId="4" fillId="2" borderId="3" xfId="0" applyFont="1" applyFill="1" applyBorder="1" applyAlignment="1">
      <alignment horizontal="center" vertical="center"/>
    </xf>
    <xf numFmtId="0" fontId="17" fillId="8" borderId="19" xfId="0" applyFont="1" applyFill="1" applyBorder="1" applyAlignment="1">
      <alignment horizontal="center" vertical="center"/>
    </xf>
    <xf numFmtId="164" fontId="4" fillId="6" borderId="23" xfId="0" applyNumberFormat="1" applyFont="1" applyFill="1" applyBorder="1" applyAlignment="1">
      <alignment vertical="center"/>
    </xf>
    <xf numFmtId="3" fontId="4" fillId="6" borderId="23" xfId="0" applyNumberFormat="1" applyFont="1" applyFill="1" applyBorder="1" applyAlignment="1">
      <alignment vertical="center"/>
    </xf>
    <xf numFmtId="3" fontId="4" fillId="6" borderId="25" xfId="0" applyNumberFormat="1" applyFont="1" applyFill="1" applyBorder="1" applyAlignment="1">
      <alignment vertical="center"/>
    </xf>
    <xf numFmtId="0" fontId="7" fillId="0" borderId="23" xfId="0" applyFont="1" applyBorder="1"/>
    <xf numFmtId="0" fontId="19" fillId="0" borderId="0" xfId="0" applyFont="1"/>
    <xf numFmtId="0" fontId="7" fillId="0" borderId="0" xfId="0" applyFont="1"/>
    <xf numFmtId="0" fontId="6" fillId="4" borderId="1" xfId="0" applyFont="1" applyFill="1" applyBorder="1" applyAlignment="1">
      <alignment horizontal="center" vertical="center"/>
    </xf>
    <xf numFmtId="0" fontId="14" fillId="2" borderId="10"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0" fontId="9" fillId="8" borderId="1" xfId="0" applyFont="1" applyFill="1" applyBorder="1" applyAlignment="1">
      <alignment horizontal="center" vertical="center"/>
    </xf>
    <xf numFmtId="0" fontId="9" fillId="8" borderId="9" xfId="0" applyFont="1" applyFill="1" applyBorder="1" applyAlignment="1">
      <alignment horizontal="center" vertical="center" wrapText="1"/>
    </xf>
    <xf numFmtId="0" fontId="13" fillId="2" borderId="10" xfId="0" applyFont="1" applyFill="1" applyBorder="1" applyAlignment="1">
      <alignment horizontal="center" wrapText="1"/>
    </xf>
    <xf numFmtId="164" fontId="4" fillId="6" borderId="10" xfId="0" applyNumberFormat="1" applyFont="1" applyFill="1" applyBorder="1" applyAlignment="1">
      <alignment horizontal="right" vertical="center"/>
    </xf>
    <xf numFmtId="0" fontId="15" fillId="0" borderId="10" xfId="0" applyFont="1" applyBorder="1" applyAlignment="1">
      <alignment horizontal="center" wrapText="1"/>
    </xf>
    <xf numFmtId="0" fontId="6" fillId="4" borderId="13" xfId="0" applyFont="1" applyFill="1" applyBorder="1" applyAlignment="1">
      <alignment horizontal="center" vertical="center"/>
    </xf>
    <xf numFmtId="0" fontId="16" fillId="9" borderId="1" xfId="0" applyFont="1" applyFill="1" applyBorder="1" applyAlignment="1">
      <alignment horizontal="center" vertical="center"/>
    </xf>
    <xf numFmtId="0" fontId="17" fillId="8" borderId="16" xfId="0" applyFont="1" applyFill="1" applyBorder="1" applyAlignment="1">
      <alignment horizontal="center" vertical="center"/>
    </xf>
    <xf numFmtId="0" fontId="17" fillId="8" borderId="20" xfId="0" applyFont="1" applyFill="1" applyBorder="1" applyAlignment="1">
      <alignment horizontal="center" vertical="center"/>
    </xf>
    <xf numFmtId="0" fontId="17" fillId="0" borderId="22" xfId="0" applyFont="1" applyBorder="1" applyAlignment="1">
      <alignment horizontal="center" vertical="center" wrapText="1"/>
    </xf>
    <xf numFmtId="0" fontId="18" fillId="8" borderId="26" xfId="0" applyFont="1" applyFill="1" applyBorder="1" applyAlignment="1">
      <alignment horizontal="right" vertical="center"/>
    </xf>
    <xf numFmtId="164" fontId="18" fillId="8" borderId="29" xfId="0" applyNumberFormat="1" applyFont="1" applyFill="1" applyBorder="1" applyAlignment="1">
      <alignment horizontal="right" vertical="center"/>
    </xf>
    <xf numFmtId="0" fontId="20" fillId="7" borderId="1" xfId="0" applyFont="1" applyFill="1" applyBorder="1" applyAlignment="1">
      <alignment horizontal="right" vertical="center"/>
    </xf>
    <xf numFmtId="164" fontId="20" fillId="7" borderId="9" xfId="0" applyNumberFormat="1" applyFont="1" applyFill="1" applyBorder="1" applyAlignment="1">
      <alignment horizontal="right" vertical="center"/>
    </xf>
    <xf numFmtId="0" fontId="9" fillId="8" borderId="31" xfId="0" applyFont="1" applyFill="1" applyBorder="1" applyAlignment="1">
      <alignment horizontal="center" vertical="center"/>
    </xf>
    <xf numFmtId="0" fontId="9" fillId="8" borderId="34" xfId="0" applyFont="1" applyFill="1" applyBorder="1" applyAlignment="1">
      <alignment horizontal="center" vertical="center" wrapText="1"/>
    </xf>
    <xf numFmtId="0" fontId="1" fillId="2" borderId="7" xfId="0" applyFont="1" applyFill="1" applyBorder="1" applyAlignment="1">
      <alignment vertical="center"/>
    </xf>
    <xf numFmtId="0" fontId="2" fillId="2" borderId="7" xfId="0" applyFont="1" applyFill="1" applyBorder="1" applyAlignment="1">
      <alignment horizontal="center"/>
    </xf>
    <xf numFmtId="0" fontId="3" fillId="0" borderId="7" xfId="0" applyFont="1" applyBorder="1" applyAlignment="1"/>
    <xf numFmtId="0" fontId="4" fillId="2" borderId="7" xfId="0" applyFont="1" applyFill="1" applyBorder="1" applyAlignment="1">
      <alignment vertical="center"/>
    </xf>
    <xf numFmtId="49" fontId="5" fillId="3" borderId="31" xfId="0" applyNumberFormat="1" applyFont="1" applyFill="1" applyBorder="1" applyAlignment="1">
      <alignment horizontal="center" vertical="center" wrapText="1"/>
    </xf>
    <xf numFmtId="0" fontId="3" fillId="0" borderId="32" xfId="0" applyFont="1" applyBorder="1" applyAlignment="1"/>
    <xf numFmtId="0" fontId="3" fillId="0" borderId="35" xfId="0" applyFont="1" applyBorder="1" applyAlignment="1"/>
    <xf numFmtId="0" fontId="3" fillId="0" borderId="6" xfId="0" applyFont="1" applyBorder="1" applyAlignment="1"/>
    <xf numFmtId="0" fontId="0" fillId="0" borderId="0" xfId="0" applyAlignment="1"/>
    <xf numFmtId="0" fontId="3" fillId="0" borderId="4" xfId="0" applyFont="1" applyBorder="1" applyAlignment="1"/>
    <xf numFmtId="0" fontId="3" fillId="0" borderId="13" xfId="0" applyFont="1" applyBorder="1" applyAlignment="1"/>
    <xf numFmtId="0" fontId="3" fillId="0" borderId="14" xfId="0" applyFont="1" applyBorder="1" applyAlignment="1"/>
    <xf numFmtId="0" fontId="3" fillId="0" borderId="15" xfId="0" applyFont="1" applyBorder="1" applyAlignment="1"/>
    <xf numFmtId="0" fontId="3" fillId="0" borderId="3" xfId="0" applyFont="1" applyBorder="1" applyAlignment="1"/>
    <xf numFmtId="0" fontId="3" fillId="0" borderId="2" xfId="0" applyFont="1" applyBorder="1" applyAlignment="1"/>
    <xf numFmtId="0" fontId="7" fillId="5" borderId="31" xfId="0" applyFont="1" applyFill="1" applyBorder="1"/>
    <xf numFmtId="0" fontId="8" fillId="5" borderId="32" xfId="0" applyFont="1" applyFill="1" applyBorder="1" applyAlignment="1">
      <alignment vertical="center"/>
    </xf>
    <xf numFmtId="0" fontId="8" fillId="5" borderId="35" xfId="0" applyFont="1" applyFill="1" applyBorder="1" applyAlignment="1">
      <alignment vertical="center"/>
    </xf>
    <xf numFmtId="0" fontId="7" fillId="5" borderId="6" xfId="0" applyFont="1" applyFill="1" applyBorder="1"/>
    <xf numFmtId="0" fontId="9" fillId="5" borderId="7" xfId="0" applyFont="1" applyFill="1" applyBorder="1" applyAlignment="1">
      <alignment horizontal="right" vertical="center"/>
    </xf>
    <xf numFmtId="14" fontId="4" fillId="6" borderId="31" xfId="0" applyNumberFormat="1" applyFont="1" applyFill="1" applyBorder="1" applyAlignment="1">
      <alignment horizontal="left" vertical="center" wrapText="1"/>
    </xf>
    <xf numFmtId="0" fontId="10" fillId="5" borderId="4" xfId="0" applyFont="1" applyFill="1" applyBorder="1" applyAlignment="1">
      <alignment vertical="center"/>
    </xf>
    <xf numFmtId="0" fontId="9" fillId="5" borderId="7" xfId="0" applyFont="1" applyFill="1" applyBorder="1" applyAlignment="1">
      <alignment horizontal="right" vertical="center" wrapText="1"/>
    </xf>
    <xf numFmtId="0" fontId="4" fillId="5" borderId="6" xfId="0" applyFont="1" applyFill="1" applyBorder="1" applyAlignment="1">
      <alignment horizontal="left" vertical="top" wrapText="1"/>
    </xf>
    <xf numFmtId="0" fontId="12" fillId="5" borderId="7" xfId="0" applyFont="1" applyFill="1" applyBorder="1" applyAlignment="1">
      <alignment vertical="center"/>
    </xf>
    <xf numFmtId="49" fontId="4" fillId="5" borderId="7" xfId="0" applyNumberFormat="1" applyFont="1" applyFill="1" applyBorder="1" applyAlignment="1">
      <alignment vertical="center"/>
    </xf>
    <xf numFmtId="0" fontId="4" fillId="5" borderId="7" xfId="0" applyFont="1" applyFill="1" applyBorder="1" applyAlignment="1">
      <alignment horizontal="center" vertical="center"/>
    </xf>
    <xf numFmtId="0" fontId="4" fillId="5" borderId="4" xfId="0" applyFont="1" applyFill="1" applyBorder="1" applyAlignment="1">
      <alignment horizontal="center" vertical="center"/>
    </xf>
    <xf numFmtId="0" fontId="7" fillId="5" borderId="13" xfId="0" applyFont="1" applyFill="1" applyBorder="1"/>
    <xf numFmtId="0" fontId="12" fillId="5" borderId="14" xfId="0" applyFont="1" applyFill="1" applyBorder="1" applyAlignment="1">
      <alignment horizontal="right" vertical="center" wrapText="1"/>
    </xf>
    <xf numFmtId="0" fontId="4" fillId="5" borderId="14" xfId="0" applyFont="1" applyFill="1" applyBorder="1" applyAlignment="1">
      <alignment horizontal="center" vertical="center"/>
    </xf>
    <xf numFmtId="0" fontId="4" fillId="5" borderId="15" xfId="0" applyFont="1" applyFill="1" applyBorder="1" applyAlignment="1">
      <alignment horizontal="center" vertical="center"/>
    </xf>
    <xf numFmtId="0" fontId="7" fillId="0" borderId="3" xfId="0" applyFont="1" applyBorder="1"/>
    <xf numFmtId="0" fontId="3" fillId="0" borderId="8" xfId="0" applyFont="1" applyBorder="1" applyAlignment="1"/>
    <xf numFmtId="0" fontId="3" fillId="0" borderId="11" xfId="0" applyFont="1" applyBorder="1" applyAlignment="1"/>
    <xf numFmtId="0" fontId="3" fillId="0" borderId="12" xfId="0" applyFont="1" applyBorder="1" applyAlignment="1"/>
    <xf numFmtId="0" fontId="7" fillId="0" borderId="32" xfId="0" applyFont="1" applyBorder="1"/>
    <xf numFmtId="0" fontId="9" fillId="2" borderId="32" xfId="0" applyFont="1" applyFill="1" applyBorder="1" applyAlignment="1">
      <alignment horizontal="center" vertical="center"/>
    </xf>
    <xf numFmtId="0" fontId="3" fillId="0" borderId="17" xfId="0" applyFont="1" applyBorder="1" applyAlignment="1"/>
    <xf numFmtId="0" fontId="3" fillId="0" borderId="18" xfId="0" applyFont="1" applyBorder="1" applyAlignment="1"/>
    <xf numFmtId="0" fontId="3" fillId="0" borderId="21" xfId="0" applyFont="1" applyBorder="1" applyAlignment="1"/>
    <xf numFmtId="0" fontId="3" fillId="0" borderId="24" xfId="0" applyFont="1" applyBorder="1" applyAlignment="1"/>
    <xf numFmtId="0" fontId="3" fillId="0" borderId="27" xfId="0" applyFont="1" applyBorder="1" applyAlignment="1"/>
    <xf numFmtId="0" fontId="3" fillId="0" borderId="28" xfId="0" applyFont="1" applyBorder="1" applyAlignment="1"/>
    <xf numFmtId="0" fontId="3" fillId="0" borderId="30" xfId="0" applyFont="1" applyBorder="1" applyAlignment="1"/>
    <xf numFmtId="0" fontId="4" fillId="2" borderId="7" xfId="0" applyFont="1" applyFill="1" applyBorder="1" applyAlignment="1">
      <alignment horizontal="right" vertical="center"/>
    </xf>
    <xf numFmtId="164" fontId="4" fillId="2" borderId="7" xfId="0" applyNumberFormat="1" applyFont="1" applyFill="1" applyBorder="1" applyAlignment="1">
      <alignment horizontal="center" vertical="center"/>
    </xf>
    <xf numFmtId="0" fontId="7" fillId="0" borderId="14" xfId="0" applyFont="1" applyBorder="1"/>
    <xf numFmtId="0" fontId="12" fillId="2" borderId="14" xfId="0" applyFont="1" applyFill="1" applyBorder="1" applyAlignment="1">
      <alignment horizontal="right" vertical="center" wrapText="1"/>
    </xf>
    <xf numFmtId="0" fontId="4" fillId="2" borderId="14" xfId="0" applyFont="1" applyFill="1" applyBorder="1" applyAlignment="1">
      <alignment horizontal="center" vertical="center"/>
    </xf>
    <xf numFmtId="0" fontId="3" fillId="0" borderId="33" xfId="0" applyFont="1" applyBorder="1" applyAlignment="1"/>
    <xf numFmtId="0" fontId="9" fillId="2" borderId="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1485900</xdr:colOff>
      <xdr:row>0</xdr:row>
      <xdr:rowOff>0</xdr:rowOff>
    </xdr:from>
    <xdr:ext cx="619125" cy="1162050"/>
    <xdr:pic>
      <xdr:nvPicPr>
        <xdr:cNvPr id="2" name="image1.png" descr="A logo with a leaf and text&#10;&#10;Description automatically generated">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1485900</xdr:colOff>
      <xdr:row>0</xdr:row>
      <xdr:rowOff>0</xdr:rowOff>
    </xdr:from>
    <xdr:ext cx="619125" cy="1162050"/>
    <xdr:pic>
      <xdr:nvPicPr>
        <xdr:cNvPr id="2" name="image1.png" descr="A logo with a leaf and text&#10;&#10;Description automatically generated">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1485900</xdr:colOff>
      <xdr:row>0</xdr:row>
      <xdr:rowOff>0</xdr:rowOff>
    </xdr:from>
    <xdr:ext cx="619125" cy="1162050"/>
    <xdr:pic>
      <xdr:nvPicPr>
        <xdr:cNvPr id="3" name="image1.png" descr="A logo with a leaf and text&#10;&#10;Description automatically generated">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1485900</xdr:colOff>
      <xdr:row>0</xdr:row>
      <xdr:rowOff>0</xdr:rowOff>
    </xdr:from>
    <xdr:ext cx="619125" cy="1162050"/>
    <xdr:pic>
      <xdr:nvPicPr>
        <xdr:cNvPr id="2" name="image1.png" descr="A logo with a leaf and text&#10;&#10;Description automatically generated">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1485900</xdr:colOff>
      <xdr:row>0</xdr:row>
      <xdr:rowOff>0</xdr:rowOff>
    </xdr:from>
    <xdr:ext cx="619125" cy="1162050"/>
    <xdr:pic>
      <xdr:nvPicPr>
        <xdr:cNvPr id="3" name="image1.png" descr="A logo with a leaf and text&#10;&#10;Description automatically generated">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001"/>
  <sheetViews>
    <sheetView tabSelected="1" workbookViewId="0"/>
  </sheetViews>
  <sheetFormatPr defaultColWidth="14.42578125" defaultRowHeight="15" customHeight="1"/>
  <cols>
    <col min="1" max="1" width="8.85546875" customWidth="1"/>
    <col min="2" max="2" width="2.7109375" customWidth="1"/>
    <col min="3" max="3" width="38.28515625" customWidth="1"/>
    <col min="4" max="4" width="14.140625" customWidth="1"/>
    <col min="5" max="5" width="19" customWidth="1"/>
    <col min="6" max="6" width="14.7109375" customWidth="1"/>
    <col min="7" max="7" width="26.140625" customWidth="1"/>
    <col min="8" max="8" width="5" customWidth="1"/>
    <col min="9" max="9" width="9.140625" customWidth="1"/>
    <col min="10" max="26" width="8.85546875" customWidth="1"/>
  </cols>
  <sheetData>
    <row r="1" spans="2:8" ht="86.25" customHeight="1">
      <c r="C1" s="33"/>
      <c r="D1" s="33"/>
      <c r="E1" s="33"/>
      <c r="F1" s="33"/>
      <c r="G1" s="33"/>
      <c r="H1" s="33"/>
    </row>
    <row r="2" spans="2:8" ht="14.25" customHeight="1">
      <c r="C2" s="34" t="s">
        <v>0</v>
      </c>
      <c r="D2" s="35"/>
      <c r="E2" s="35"/>
      <c r="F2" s="35"/>
      <c r="G2" s="35"/>
      <c r="H2" s="35"/>
    </row>
    <row r="3" spans="2:8" ht="10.5" customHeight="1">
      <c r="C3" s="36"/>
      <c r="D3" s="36"/>
      <c r="E3" s="36"/>
      <c r="F3" s="36"/>
      <c r="G3" s="36"/>
      <c r="H3" s="36"/>
    </row>
    <row r="4" spans="2:8" ht="15.75" customHeight="1">
      <c r="B4" s="37" t="s">
        <v>1</v>
      </c>
      <c r="C4" s="38"/>
      <c r="D4" s="38"/>
      <c r="E4" s="38"/>
      <c r="F4" s="38"/>
      <c r="G4" s="38"/>
      <c r="H4" s="39"/>
    </row>
    <row r="5" spans="2:8" ht="15.75" customHeight="1">
      <c r="B5" s="40"/>
      <c r="C5" s="41"/>
      <c r="D5" s="41"/>
      <c r="E5" s="41"/>
      <c r="F5" s="41"/>
      <c r="G5" s="41"/>
      <c r="H5" s="42"/>
    </row>
    <row r="6" spans="2:8" ht="15.75" customHeight="1">
      <c r="B6" s="40"/>
      <c r="C6" s="41"/>
      <c r="D6" s="41"/>
      <c r="E6" s="41"/>
      <c r="F6" s="41"/>
      <c r="G6" s="41"/>
      <c r="H6" s="42"/>
    </row>
    <row r="7" spans="2:8" ht="15.75" customHeight="1">
      <c r="B7" s="40"/>
      <c r="C7" s="41"/>
      <c r="D7" s="41"/>
      <c r="E7" s="41"/>
      <c r="F7" s="41"/>
      <c r="G7" s="41"/>
      <c r="H7" s="42"/>
    </row>
    <row r="8" spans="2:8" ht="15.75" customHeight="1">
      <c r="B8" s="40"/>
      <c r="C8" s="41"/>
      <c r="D8" s="41"/>
      <c r="E8" s="41"/>
      <c r="F8" s="41"/>
      <c r="G8" s="41"/>
      <c r="H8" s="42"/>
    </row>
    <row r="9" spans="2:8" ht="15.75" customHeight="1">
      <c r="B9" s="40"/>
      <c r="C9" s="41"/>
      <c r="D9" s="41"/>
      <c r="E9" s="41"/>
      <c r="F9" s="41"/>
      <c r="G9" s="41"/>
      <c r="H9" s="42"/>
    </row>
    <row r="10" spans="2:8" ht="75" customHeight="1">
      <c r="B10" s="43"/>
      <c r="C10" s="44"/>
      <c r="D10" s="44"/>
      <c r="E10" s="44"/>
      <c r="F10" s="44"/>
      <c r="G10" s="44"/>
      <c r="H10" s="45"/>
    </row>
    <row r="11" spans="2:8" ht="16.5" customHeight="1">
      <c r="C11" s="1"/>
      <c r="D11" s="1"/>
      <c r="E11" s="1"/>
      <c r="F11" s="1"/>
      <c r="G11" s="1"/>
      <c r="H11" s="1"/>
    </row>
    <row r="12" spans="2:8" ht="14.25" customHeight="1">
      <c r="B12" s="14" t="s">
        <v>2</v>
      </c>
      <c r="C12" s="46"/>
      <c r="D12" s="46"/>
      <c r="E12" s="46"/>
      <c r="F12" s="46"/>
      <c r="G12" s="46"/>
      <c r="H12" s="47"/>
    </row>
    <row r="13" spans="2:8" ht="8.25" customHeight="1">
      <c r="B13" s="48"/>
      <c r="C13" s="49"/>
      <c r="D13" s="49"/>
      <c r="E13" s="2"/>
      <c r="F13" s="2"/>
      <c r="G13" s="2"/>
      <c r="H13" s="50"/>
    </row>
    <row r="14" spans="2:8" ht="21" customHeight="1">
      <c r="B14" s="51"/>
      <c r="C14" s="52" t="s">
        <v>3</v>
      </c>
      <c r="D14" s="42"/>
      <c r="E14" s="53" t="s">
        <v>4</v>
      </c>
      <c r="F14" s="38"/>
      <c r="G14" s="39"/>
      <c r="H14" s="54"/>
    </row>
    <row r="15" spans="2:8" ht="21" customHeight="1">
      <c r="B15" s="51"/>
      <c r="C15" s="35"/>
      <c r="D15" s="42"/>
      <c r="E15" s="43"/>
      <c r="F15" s="44"/>
      <c r="G15" s="45"/>
      <c r="H15" s="54"/>
    </row>
    <row r="16" spans="2:8" ht="23.25" customHeight="1">
      <c r="B16" s="51"/>
      <c r="C16" s="55" t="s">
        <v>5</v>
      </c>
      <c r="D16" s="42"/>
      <c r="E16" s="3">
        <f>G113</f>
        <v>129479</v>
      </c>
      <c r="F16" s="56" t="s">
        <v>6</v>
      </c>
      <c r="G16" s="35"/>
      <c r="H16" s="42"/>
    </row>
    <row r="17" spans="2:8" ht="30" customHeight="1">
      <c r="B17" s="51"/>
      <c r="C17" s="55" t="s">
        <v>7</v>
      </c>
      <c r="D17" s="42"/>
      <c r="E17" s="4">
        <v>45765</v>
      </c>
      <c r="F17" s="40"/>
      <c r="G17" s="35"/>
      <c r="H17" s="42"/>
    </row>
    <row r="18" spans="2:8" ht="8.25" customHeight="1">
      <c r="B18" s="51"/>
      <c r="C18" s="57"/>
      <c r="D18" s="58"/>
      <c r="E18" s="59"/>
      <c r="F18" s="58"/>
      <c r="G18" s="59"/>
      <c r="H18" s="60"/>
    </row>
    <row r="19" spans="2:8" ht="7.5" customHeight="1">
      <c r="B19" s="61"/>
      <c r="C19" s="62"/>
      <c r="D19" s="62"/>
      <c r="E19" s="63"/>
      <c r="F19" s="63"/>
      <c r="G19" s="63"/>
      <c r="H19" s="64"/>
    </row>
    <row r="20" spans="2:8" ht="12.75" customHeight="1">
      <c r="B20" s="65"/>
      <c r="C20" s="5"/>
      <c r="D20" s="5"/>
      <c r="E20" s="6"/>
      <c r="F20" s="6"/>
      <c r="G20" s="6"/>
      <c r="H20" s="6"/>
    </row>
    <row r="21" spans="2:8" ht="14.25" customHeight="1">
      <c r="B21" s="14" t="s">
        <v>8</v>
      </c>
      <c r="C21" s="46"/>
      <c r="D21" s="46"/>
      <c r="E21" s="46"/>
      <c r="F21" s="46"/>
      <c r="G21" s="46"/>
      <c r="H21" s="47"/>
    </row>
    <row r="22" spans="2:8" ht="88.5" customHeight="1">
      <c r="B22" s="16" t="s">
        <v>9</v>
      </c>
      <c r="C22" s="46"/>
      <c r="D22" s="46"/>
      <c r="E22" s="46"/>
      <c r="F22" s="46"/>
      <c r="G22" s="46"/>
      <c r="H22" s="47"/>
    </row>
    <row r="23" spans="2:8" ht="34.5" customHeight="1">
      <c r="B23" s="17" t="s">
        <v>10</v>
      </c>
      <c r="C23" s="46"/>
      <c r="D23" s="66"/>
      <c r="E23" s="18" t="s">
        <v>11</v>
      </c>
      <c r="F23" s="66"/>
      <c r="G23" s="18" t="s">
        <v>12</v>
      </c>
      <c r="H23" s="47"/>
    </row>
    <row r="24" spans="2:8" ht="30.75" customHeight="1">
      <c r="B24" s="19" t="s">
        <v>13</v>
      </c>
      <c r="C24" s="67"/>
      <c r="D24" s="68"/>
      <c r="E24" s="15" t="s">
        <v>14</v>
      </c>
      <c r="F24" s="68"/>
      <c r="G24" s="15" t="s">
        <v>15</v>
      </c>
      <c r="H24" s="68"/>
    </row>
    <row r="25" spans="2:8" ht="42" customHeight="1">
      <c r="B25" s="19" t="s">
        <v>16</v>
      </c>
      <c r="C25" s="67"/>
      <c r="D25" s="68"/>
      <c r="E25" s="15" t="s">
        <v>17</v>
      </c>
      <c r="F25" s="68"/>
      <c r="G25" s="15" t="s">
        <v>18</v>
      </c>
      <c r="H25" s="68"/>
    </row>
    <row r="26" spans="2:8" ht="34.5" customHeight="1">
      <c r="B26" s="19" t="s">
        <v>19</v>
      </c>
      <c r="C26" s="67"/>
      <c r="D26" s="68"/>
      <c r="E26" s="15" t="s">
        <v>15</v>
      </c>
      <c r="F26" s="68"/>
      <c r="G26" s="15" t="s">
        <v>20</v>
      </c>
      <c r="H26" s="68"/>
    </row>
    <row r="27" spans="2:8" ht="32.25" customHeight="1">
      <c r="B27" s="19" t="s">
        <v>21</v>
      </c>
      <c r="C27" s="67"/>
      <c r="D27" s="68"/>
      <c r="E27" s="15" t="s">
        <v>15</v>
      </c>
      <c r="F27" s="68"/>
      <c r="G27" s="15" t="s">
        <v>22</v>
      </c>
      <c r="H27" s="68"/>
    </row>
    <row r="28" spans="2:8" ht="37.5" customHeight="1">
      <c r="B28" s="19" t="s">
        <v>23</v>
      </c>
      <c r="C28" s="67"/>
      <c r="D28" s="68"/>
      <c r="E28" s="15" t="s">
        <v>24</v>
      </c>
      <c r="F28" s="68"/>
      <c r="G28" s="15" t="s">
        <v>22</v>
      </c>
      <c r="H28" s="68"/>
    </row>
    <row r="29" spans="2:8" ht="46.5" customHeight="1">
      <c r="B29" s="19" t="s">
        <v>25</v>
      </c>
      <c r="C29" s="67"/>
      <c r="D29" s="68"/>
      <c r="E29" s="15" t="s">
        <v>26</v>
      </c>
      <c r="F29" s="68"/>
      <c r="G29" s="15" t="s">
        <v>27</v>
      </c>
      <c r="H29" s="68"/>
    </row>
    <row r="30" spans="2:8" ht="35.25" customHeight="1">
      <c r="B30" s="19" t="s">
        <v>28</v>
      </c>
      <c r="C30" s="67"/>
      <c r="D30" s="68"/>
      <c r="E30" s="15" t="s">
        <v>27</v>
      </c>
      <c r="F30" s="68"/>
      <c r="G30" s="15" t="s">
        <v>29</v>
      </c>
      <c r="H30" s="68"/>
    </row>
    <row r="31" spans="2:8" ht="45" customHeight="1">
      <c r="B31" s="19" t="s">
        <v>30</v>
      </c>
      <c r="C31" s="67"/>
      <c r="D31" s="68"/>
      <c r="E31" s="15" t="s">
        <v>18</v>
      </c>
      <c r="F31" s="68"/>
      <c r="G31" s="15" t="s">
        <v>29</v>
      </c>
      <c r="H31" s="68"/>
    </row>
    <row r="32" spans="2:8" ht="42.75" customHeight="1">
      <c r="B32" s="19" t="s">
        <v>31</v>
      </c>
      <c r="C32" s="67"/>
      <c r="D32" s="68"/>
      <c r="E32" s="15" t="s">
        <v>32</v>
      </c>
      <c r="F32" s="68"/>
      <c r="G32" s="15" t="s">
        <v>33</v>
      </c>
      <c r="H32" s="68"/>
    </row>
    <row r="33" spans="2:8" ht="14.25" customHeight="1">
      <c r="B33" s="21" t="s">
        <v>34</v>
      </c>
      <c r="C33" s="67"/>
      <c r="D33" s="68"/>
      <c r="E33" s="15" t="s">
        <v>35</v>
      </c>
      <c r="F33" s="68"/>
      <c r="G33" s="15" t="s">
        <v>36</v>
      </c>
      <c r="H33" s="68"/>
    </row>
    <row r="34" spans="2:8" ht="14.25" customHeight="1">
      <c r="B34" s="69"/>
      <c r="C34" s="69"/>
      <c r="D34" s="70"/>
      <c r="E34" s="70"/>
      <c r="F34" s="70"/>
      <c r="G34" s="70"/>
      <c r="H34" s="70"/>
    </row>
    <row r="35" spans="2:8" ht="14.25" customHeight="1">
      <c r="B35" s="22" t="s">
        <v>37</v>
      </c>
      <c r="C35" s="44"/>
      <c r="D35" s="44"/>
      <c r="E35" s="44"/>
      <c r="F35" s="44"/>
      <c r="G35" s="44"/>
      <c r="H35" s="45"/>
    </row>
    <row r="36" spans="2:8" ht="48.75" customHeight="1">
      <c r="B36" s="16" t="s">
        <v>38</v>
      </c>
      <c r="C36" s="46"/>
      <c r="D36" s="46"/>
      <c r="E36" s="46"/>
      <c r="F36" s="46"/>
      <c r="G36" s="46"/>
      <c r="H36" s="47"/>
    </row>
    <row r="37" spans="2:8" ht="14.25" customHeight="1">
      <c r="B37" s="23" t="s">
        <v>39</v>
      </c>
      <c r="C37" s="46"/>
      <c r="D37" s="46"/>
      <c r="E37" s="46"/>
      <c r="F37" s="46"/>
      <c r="G37" s="46"/>
      <c r="H37" s="47"/>
    </row>
    <row r="38" spans="2:8" ht="14.25" customHeight="1">
      <c r="B38" s="24" t="s">
        <v>40</v>
      </c>
      <c r="C38" s="71"/>
      <c r="D38" s="72"/>
      <c r="E38" s="7" t="s">
        <v>41</v>
      </c>
      <c r="F38" s="7" t="s">
        <v>42</v>
      </c>
      <c r="G38" s="25" t="s">
        <v>43</v>
      </c>
      <c r="H38" s="73"/>
    </row>
    <row r="39" spans="2:8" ht="14.25" customHeight="1">
      <c r="B39" s="26" t="s">
        <v>44</v>
      </c>
      <c r="C39" s="67"/>
      <c r="D39" s="68"/>
      <c r="E39" s="8">
        <v>580</v>
      </c>
      <c r="F39" s="9">
        <v>1</v>
      </c>
      <c r="G39" s="20">
        <f t="shared" ref="G39:G55" si="0">E39*F39</f>
        <v>580</v>
      </c>
      <c r="H39" s="74"/>
    </row>
    <row r="40" spans="2:8" ht="14.25" customHeight="1">
      <c r="B40" s="26" t="s">
        <v>45</v>
      </c>
      <c r="C40" s="67"/>
      <c r="D40" s="68"/>
      <c r="E40" s="8">
        <v>1000</v>
      </c>
      <c r="F40" s="9">
        <v>1</v>
      </c>
      <c r="G40" s="20">
        <f t="shared" si="0"/>
        <v>1000</v>
      </c>
      <c r="H40" s="74"/>
    </row>
    <row r="41" spans="2:8" ht="14.25" customHeight="1">
      <c r="B41" s="26" t="s">
        <v>46</v>
      </c>
      <c r="C41" s="67"/>
      <c r="D41" s="68"/>
      <c r="E41" s="8">
        <v>1200</v>
      </c>
      <c r="F41" s="9">
        <v>1</v>
      </c>
      <c r="G41" s="20">
        <f t="shared" si="0"/>
        <v>1200</v>
      </c>
      <c r="H41" s="74"/>
    </row>
    <row r="42" spans="2:8" ht="14.25" customHeight="1">
      <c r="B42" s="26" t="s">
        <v>47</v>
      </c>
      <c r="C42" s="67"/>
      <c r="D42" s="68"/>
      <c r="E42" s="8">
        <v>749.95</v>
      </c>
      <c r="F42" s="9">
        <v>20</v>
      </c>
      <c r="G42" s="20">
        <f t="shared" si="0"/>
        <v>14999</v>
      </c>
      <c r="H42" s="74"/>
    </row>
    <row r="43" spans="2:8" ht="14.25" customHeight="1">
      <c r="B43" s="26" t="s">
        <v>48</v>
      </c>
      <c r="C43" s="67"/>
      <c r="D43" s="68"/>
      <c r="E43" s="8">
        <v>500</v>
      </c>
      <c r="F43" s="9">
        <v>20</v>
      </c>
      <c r="G43" s="20">
        <f t="shared" si="0"/>
        <v>10000</v>
      </c>
      <c r="H43" s="74"/>
    </row>
    <row r="44" spans="2:8" ht="14.25" customHeight="1">
      <c r="B44" s="26" t="s">
        <v>49</v>
      </c>
      <c r="C44" s="67"/>
      <c r="D44" s="68"/>
      <c r="E44" s="8">
        <v>100</v>
      </c>
      <c r="F44" s="9">
        <v>60</v>
      </c>
      <c r="G44" s="20">
        <f t="shared" si="0"/>
        <v>6000</v>
      </c>
      <c r="H44" s="74"/>
    </row>
    <row r="45" spans="2:8" ht="14.25" customHeight="1">
      <c r="B45" s="26" t="s">
        <v>50</v>
      </c>
      <c r="C45" s="67"/>
      <c r="D45" s="68"/>
      <c r="E45" s="8">
        <v>1000</v>
      </c>
      <c r="F45" s="9">
        <v>34</v>
      </c>
      <c r="G45" s="20">
        <f t="shared" si="0"/>
        <v>34000</v>
      </c>
      <c r="H45" s="74"/>
    </row>
    <row r="46" spans="2:8" ht="14.25" customHeight="1">
      <c r="B46" s="26" t="s">
        <v>51</v>
      </c>
      <c r="C46" s="67"/>
      <c r="D46" s="68"/>
      <c r="E46" s="8">
        <v>1000</v>
      </c>
      <c r="F46" s="9">
        <v>15</v>
      </c>
      <c r="G46" s="20">
        <f t="shared" si="0"/>
        <v>15000</v>
      </c>
      <c r="H46" s="74"/>
    </row>
    <row r="47" spans="2:8" ht="16.5" customHeight="1">
      <c r="B47" s="26" t="s">
        <v>52</v>
      </c>
      <c r="C47" s="67"/>
      <c r="D47" s="68"/>
      <c r="E47" s="8">
        <v>1000</v>
      </c>
      <c r="F47" s="9">
        <v>1</v>
      </c>
      <c r="G47" s="20">
        <f t="shared" si="0"/>
        <v>1000</v>
      </c>
      <c r="H47" s="74"/>
    </row>
    <row r="48" spans="2:8" ht="16.5" customHeight="1">
      <c r="B48" s="26" t="s">
        <v>53</v>
      </c>
      <c r="C48" s="67"/>
      <c r="D48" s="68"/>
      <c r="E48" s="8">
        <v>1000</v>
      </c>
      <c r="F48" s="10">
        <v>1</v>
      </c>
      <c r="G48" s="20">
        <f t="shared" si="0"/>
        <v>1000</v>
      </c>
      <c r="H48" s="74"/>
    </row>
    <row r="49" spans="2:10" ht="16.5" customHeight="1">
      <c r="B49" s="26" t="s">
        <v>54</v>
      </c>
      <c r="C49" s="67"/>
      <c r="D49" s="68"/>
      <c r="E49" s="8">
        <v>3000</v>
      </c>
      <c r="F49" s="10">
        <v>1</v>
      </c>
      <c r="G49" s="20">
        <f t="shared" si="0"/>
        <v>3000</v>
      </c>
      <c r="H49" s="74"/>
    </row>
    <row r="50" spans="2:10" ht="16.5" customHeight="1">
      <c r="B50" s="26" t="s">
        <v>55</v>
      </c>
      <c r="C50" s="67"/>
      <c r="D50" s="68"/>
      <c r="E50" s="8">
        <v>12000</v>
      </c>
      <c r="F50" s="10">
        <v>1</v>
      </c>
      <c r="G50" s="20">
        <f t="shared" si="0"/>
        <v>12000</v>
      </c>
      <c r="H50" s="74"/>
    </row>
    <row r="51" spans="2:10" ht="16.5" customHeight="1">
      <c r="B51" s="26" t="s">
        <v>56</v>
      </c>
      <c r="C51" s="67"/>
      <c r="D51" s="68"/>
      <c r="E51" s="8">
        <v>5700</v>
      </c>
      <c r="F51" s="10">
        <v>1</v>
      </c>
      <c r="G51" s="20">
        <f t="shared" si="0"/>
        <v>5700</v>
      </c>
      <c r="H51" s="74"/>
    </row>
    <row r="52" spans="2:10" ht="14.25" customHeight="1">
      <c r="B52" s="26" t="s">
        <v>57</v>
      </c>
      <c r="C52" s="67"/>
      <c r="D52" s="68"/>
      <c r="E52" s="8">
        <v>500</v>
      </c>
      <c r="F52" s="10">
        <v>30</v>
      </c>
      <c r="G52" s="20">
        <f t="shared" si="0"/>
        <v>15000</v>
      </c>
      <c r="H52" s="74"/>
    </row>
    <row r="53" spans="2:10" ht="14.25" customHeight="1">
      <c r="B53" s="26" t="s">
        <v>58</v>
      </c>
      <c r="C53" s="67"/>
      <c r="D53" s="68"/>
      <c r="E53" s="8">
        <v>5500</v>
      </c>
      <c r="F53" s="9">
        <v>1</v>
      </c>
      <c r="G53" s="20">
        <f t="shared" si="0"/>
        <v>5500</v>
      </c>
      <c r="H53" s="74"/>
    </row>
    <row r="54" spans="2:10" ht="14.25" customHeight="1">
      <c r="B54" s="26" t="s">
        <v>59</v>
      </c>
      <c r="C54" s="67"/>
      <c r="D54" s="68"/>
      <c r="E54" s="8">
        <v>1500</v>
      </c>
      <c r="F54" s="11">
        <v>1</v>
      </c>
      <c r="G54" s="20">
        <f t="shared" si="0"/>
        <v>1500</v>
      </c>
      <c r="H54" s="74"/>
    </row>
    <row r="55" spans="2:10" ht="14.25" customHeight="1">
      <c r="B55" s="26" t="s">
        <v>60</v>
      </c>
      <c r="C55" s="67"/>
      <c r="D55" s="68"/>
      <c r="E55" s="8">
        <v>200</v>
      </c>
      <c r="F55" s="9">
        <v>10</v>
      </c>
      <c r="G55" s="20">
        <f t="shared" si="0"/>
        <v>2000</v>
      </c>
      <c r="H55" s="74"/>
    </row>
    <row r="56" spans="2:10" ht="14.25" customHeight="1">
      <c r="B56" s="27" t="s">
        <v>61</v>
      </c>
      <c r="C56" s="75"/>
      <c r="D56" s="75"/>
      <c r="E56" s="75"/>
      <c r="F56" s="76"/>
      <c r="G56" s="28">
        <f>SUM(G39:H55)</f>
        <v>129479</v>
      </c>
      <c r="H56" s="77"/>
      <c r="I56" s="12"/>
      <c r="J56" s="12"/>
    </row>
    <row r="57" spans="2:10" ht="12" customHeight="1">
      <c r="C57" s="36"/>
      <c r="D57" s="36"/>
      <c r="E57" s="36"/>
      <c r="F57" s="78"/>
      <c r="G57" s="79"/>
      <c r="H57" s="79"/>
    </row>
    <row r="58" spans="2:10" ht="14.25" customHeight="1">
      <c r="B58" s="23" t="s">
        <v>62</v>
      </c>
      <c r="C58" s="46"/>
      <c r="D58" s="46"/>
      <c r="E58" s="46"/>
      <c r="F58" s="46"/>
      <c r="G58" s="46"/>
      <c r="H58" s="47"/>
    </row>
    <row r="59" spans="2:10" ht="14.25" customHeight="1">
      <c r="B59" s="24" t="s">
        <v>40</v>
      </c>
      <c r="C59" s="71"/>
      <c r="D59" s="72"/>
      <c r="E59" s="7" t="s">
        <v>41</v>
      </c>
      <c r="F59" s="7" t="s">
        <v>42</v>
      </c>
      <c r="G59" s="25" t="s">
        <v>43</v>
      </c>
      <c r="H59" s="73"/>
    </row>
    <row r="60" spans="2:10" ht="14.25" customHeight="1">
      <c r="B60" s="26"/>
      <c r="C60" s="67"/>
      <c r="D60" s="68"/>
      <c r="E60" s="8"/>
      <c r="F60" s="9"/>
      <c r="G60" s="20">
        <f t="shared" ref="G60:G69" si="1">E60*F60</f>
        <v>0</v>
      </c>
      <c r="H60" s="74"/>
    </row>
    <row r="61" spans="2:10" ht="14.25" customHeight="1">
      <c r="B61" s="26"/>
      <c r="C61" s="67"/>
      <c r="D61" s="68"/>
      <c r="E61" s="8"/>
      <c r="F61" s="9"/>
      <c r="G61" s="20">
        <f t="shared" si="1"/>
        <v>0</v>
      </c>
      <c r="H61" s="74"/>
    </row>
    <row r="62" spans="2:10" ht="14.25" customHeight="1">
      <c r="B62" s="26"/>
      <c r="C62" s="67"/>
      <c r="D62" s="68"/>
      <c r="E62" s="8"/>
      <c r="F62" s="9"/>
      <c r="G62" s="20">
        <f t="shared" si="1"/>
        <v>0</v>
      </c>
      <c r="H62" s="74"/>
    </row>
    <row r="63" spans="2:10" ht="14.25" customHeight="1">
      <c r="B63" s="26"/>
      <c r="C63" s="67"/>
      <c r="D63" s="68"/>
      <c r="E63" s="8"/>
      <c r="F63" s="9"/>
      <c r="G63" s="20">
        <f t="shared" si="1"/>
        <v>0</v>
      </c>
      <c r="H63" s="74"/>
    </row>
    <row r="64" spans="2:10" ht="14.25" customHeight="1">
      <c r="B64" s="26"/>
      <c r="C64" s="67"/>
      <c r="D64" s="68"/>
      <c r="E64" s="8"/>
      <c r="F64" s="9"/>
      <c r="G64" s="20">
        <f t="shared" si="1"/>
        <v>0</v>
      </c>
      <c r="H64" s="74"/>
    </row>
    <row r="65" spans="2:10" ht="14.25" customHeight="1">
      <c r="B65" s="26"/>
      <c r="C65" s="67"/>
      <c r="D65" s="68"/>
      <c r="E65" s="8"/>
      <c r="F65" s="9"/>
      <c r="G65" s="20">
        <f t="shared" si="1"/>
        <v>0</v>
      </c>
      <c r="H65" s="74"/>
    </row>
    <row r="66" spans="2:10" ht="14.25" customHeight="1">
      <c r="B66" s="26"/>
      <c r="C66" s="67"/>
      <c r="D66" s="68"/>
      <c r="E66" s="8"/>
      <c r="F66" s="9"/>
      <c r="G66" s="20">
        <f t="shared" si="1"/>
        <v>0</v>
      </c>
      <c r="H66" s="74"/>
    </row>
    <row r="67" spans="2:10" ht="14.25" customHeight="1">
      <c r="B67" s="26"/>
      <c r="C67" s="67"/>
      <c r="D67" s="68"/>
      <c r="E67" s="8"/>
      <c r="F67" s="9"/>
      <c r="G67" s="20">
        <f t="shared" si="1"/>
        <v>0</v>
      </c>
      <c r="H67" s="74"/>
    </row>
    <row r="68" spans="2:10" ht="16.5" customHeight="1">
      <c r="B68" s="26"/>
      <c r="C68" s="67"/>
      <c r="D68" s="68"/>
      <c r="E68" s="8"/>
      <c r="F68" s="9"/>
      <c r="G68" s="20">
        <f t="shared" si="1"/>
        <v>0</v>
      </c>
      <c r="H68" s="74"/>
    </row>
    <row r="69" spans="2:10" ht="14.25" customHeight="1">
      <c r="B69" s="26"/>
      <c r="C69" s="67"/>
      <c r="D69" s="68"/>
      <c r="E69" s="8"/>
      <c r="F69" s="10"/>
      <c r="G69" s="20">
        <f t="shared" si="1"/>
        <v>0</v>
      </c>
      <c r="H69" s="74"/>
    </row>
    <row r="70" spans="2:10" ht="14.25" customHeight="1">
      <c r="B70" s="27" t="s">
        <v>63</v>
      </c>
      <c r="C70" s="75"/>
      <c r="D70" s="75"/>
      <c r="E70" s="75"/>
      <c r="F70" s="76"/>
      <c r="G70" s="28">
        <f>SUM(G60:H69)</f>
        <v>0</v>
      </c>
      <c r="H70" s="77"/>
      <c r="I70" s="12"/>
      <c r="J70" s="12"/>
    </row>
    <row r="71" spans="2:10" ht="12" customHeight="1">
      <c r="C71" s="36"/>
      <c r="D71" s="36"/>
      <c r="E71" s="36"/>
      <c r="F71" s="78"/>
      <c r="G71" s="79"/>
      <c r="H71" s="79"/>
    </row>
    <row r="72" spans="2:10" ht="14.25" customHeight="1">
      <c r="B72" s="23" t="s">
        <v>64</v>
      </c>
      <c r="C72" s="46"/>
      <c r="D72" s="46"/>
      <c r="E72" s="46"/>
      <c r="F72" s="46"/>
      <c r="G72" s="46"/>
      <c r="H72" s="47"/>
    </row>
    <row r="73" spans="2:10" ht="14.25" customHeight="1">
      <c r="B73" s="24" t="s">
        <v>40</v>
      </c>
      <c r="C73" s="71"/>
      <c r="D73" s="72"/>
      <c r="E73" s="7" t="s">
        <v>41</v>
      </c>
      <c r="F73" s="7" t="s">
        <v>42</v>
      </c>
      <c r="G73" s="25" t="s">
        <v>43</v>
      </c>
      <c r="H73" s="73"/>
    </row>
    <row r="74" spans="2:10" ht="14.25" customHeight="1">
      <c r="B74" s="26"/>
      <c r="C74" s="67"/>
      <c r="D74" s="68"/>
      <c r="E74" s="8"/>
      <c r="F74" s="9"/>
      <c r="G74" s="20">
        <f t="shared" ref="G74:G83" si="2">E74*F74</f>
        <v>0</v>
      </c>
      <c r="H74" s="74"/>
    </row>
    <row r="75" spans="2:10" ht="14.25" customHeight="1">
      <c r="B75" s="26"/>
      <c r="C75" s="67"/>
      <c r="D75" s="68"/>
      <c r="E75" s="8"/>
      <c r="F75" s="9"/>
      <c r="G75" s="20">
        <f t="shared" si="2"/>
        <v>0</v>
      </c>
      <c r="H75" s="74"/>
    </row>
    <row r="76" spans="2:10" ht="14.25" customHeight="1">
      <c r="B76" s="26"/>
      <c r="C76" s="67"/>
      <c r="D76" s="68"/>
      <c r="E76" s="8"/>
      <c r="F76" s="9"/>
      <c r="G76" s="20">
        <f t="shared" si="2"/>
        <v>0</v>
      </c>
      <c r="H76" s="74"/>
    </row>
    <row r="77" spans="2:10" ht="14.25" customHeight="1">
      <c r="B77" s="26"/>
      <c r="C77" s="67"/>
      <c r="D77" s="68"/>
      <c r="E77" s="8"/>
      <c r="F77" s="9"/>
      <c r="G77" s="20">
        <f t="shared" si="2"/>
        <v>0</v>
      </c>
      <c r="H77" s="74"/>
    </row>
    <row r="78" spans="2:10" ht="14.25" customHeight="1">
      <c r="B78" s="26"/>
      <c r="C78" s="67"/>
      <c r="D78" s="68"/>
      <c r="E78" s="8"/>
      <c r="F78" s="9"/>
      <c r="G78" s="20">
        <f t="shared" si="2"/>
        <v>0</v>
      </c>
      <c r="H78" s="74"/>
    </row>
    <row r="79" spans="2:10" ht="14.25" customHeight="1">
      <c r="B79" s="26"/>
      <c r="C79" s="67"/>
      <c r="D79" s="68"/>
      <c r="E79" s="8"/>
      <c r="F79" s="9"/>
      <c r="G79" s="20">
        <f t="shared" si="2"/>
        <v>0</v>
      </c>
      <c r="H79" s="74"/>
    </row>
    <row r="80" spans="2:10" ht="14.25" customHeight="1">
      <c r="B80" s="26"/>
      <c r="C80" s="67"/>
      <c r="D80" s="68"/>
      <c r="E80" s="8"/>
      <c r="F80" s="9"/>
      <c r="G80" s="20">
        <f t="shared" si="2"/>
        <v>0</v>
      </c>
      <c r="H80" s="74"/>
    </row>
    <row r="81" spans="2:10" ht="14.25" customHeight="1">
      <c r="B81" s="26"/>
      <c r="C81" s="67"/>
      <c r="D81" s="68"/>
      <c r="E81" s="8"/>
      <c r="F81" s="9"/>
      <c r="G81" s="20">
        <f t="shared" si="2"/>
        <v>0</v>
      </c>
      <c r="H81" s="74"/>
    </row>
    <row r="82" spans="2:10" ht="16.5" customHeight="1">
      <c r="B82" s="26"/>
      <c r="C82" s="67"/>
      <c r="D82" s="68"/>
      <c r="E82" s="8"/>
      <c r="F82" s="9"/>
      <c r="G82" s="20">
        <f t="shared" si="2"/>
        <v>0</v>
      </c>
      <c r="H82" s="74"/>
    </row>
    <row r="83" spans="2:10" ht="14.25" customHeight="1">
      <c r="B83" s="26"/>
      <c r="C83" s="67"/>
      <c r="D83" s="68"/>
      <c r="E83" s="8"/>
      <c r="F83" s="10"/>
      <c r="G83" s="20">
        <f t="shared" si="2"/>
        <v>0</v>
      </c>
      <c r="H83" s="74"/>
    </row>
    <row r="84" spans="2:10" ht="14.25" customHeight="1">
      <c r="B84" s="27" t="s">
        <v>65</v>
      </c>
      <c r="C84" s="75"/>
      <c r="D84" s="75"/>
      <c r="E84" s="75"/>
      <c r="F84" s="76"/>
      <c r="G84" s="28">
        <f>SUM(G74:H83)</f>
        <v>0</v>
      </c>
      <c r="H84" s="77"/>
      <c r="I84" s="12"/>
      <c r="J84" s="12"/>
    </row>
    <row r="85" spans="2:10" ht="11.25" customHeight="1">
      <c r="B85" s="65"/>
      <c r="C85" s="36"/>
      <c r="D85" s="36"/>
      <c r="E85" s="36"/>
      <c r="F85" s="78"/>
      <c r="G85" s="79"/>
      <c r="H85" s="79"/>
    </row>
    <row r="86" spans="2:10" ht="14.25" customHeight="1">
      <c r="B86" s="23" t="s">
        <v>66</v>
      </c>
      <c r="C86" s="46"/>
      <c r="D86" s="46"/>
      <c r="E86" s="46"/>
      <c r="F86" s="46"/>
      <c r="G86" s="46"/>
      <c r="H86" s="47"/>
    </row>
    <row r="87" spans="2:10" ht="14.25" customHeight="1">
      <c r="B87" s="24" t="s">
        <v>40</v>
      </c>
      <c r="C87" s="71"/>
      <c r="D87" s="72"/>
      <c r="E87" s="7" t="s">
        <v>41</v>
      </c>
      <c r="F87" s="7" t="s">
        <v>42</v>
      </c>
      <c r="G87" s="25" t="s">
        <v>43</v>
      </c>
      <c r="H87" s="73"/>
    </row>
    <row r="88" spans="2:10" ht="14.25" customHeight="1">
      <c r="B88" s="26"/>
      <c r="C88" s="67"/>
      <c r="D88" s="68"/>
      <c r="E88" s="8"/>
      <c r="F88" s="9"/>
      <c r="G88" s="20">
        <f t="shared" ref="G88:G97" si="3">E88*F88</f>
        <v>0</v>
      </c>
      <c r="H88" s="74"/>
    </row>
    <row r="89" spans="2:10" ht="14.25" customHeight="1">
      <c r="B89" s="26"/>
      <c r="C89" s="67"/>
      <c r="D89" s="68"/>
      <c r="E89" s="8"/>
      <c r="F89" s="9"/>
      <c r="G89" s="20">
        <f t="shared" si="3"/>
        <v>0</v>
      </c>
      <c r="H89" s="74"/>
    </row>
    <row r="90" spans="2:10" ht="14.25" customHeight="1">
      <c r="B90" s="26"/>
      <c r="C90" s="67"/>
      <c r="D90" s="68"/>
      <c r="E90" s="8"/>
      <c r="F90" s="9"/>
      <c r="G90" s="20">
        <f t="shared" si="3"/>
        <v>0</v>
      </c>
      <c r="H90" s="74"/>
    </row>
    <row r="91" spans="2:10" ht="14.25" customHeight="1">
      <c r="B91" s="26"/>
      <c r="C91" s="67"/>
      <c r="D91" s="68"/>
      <c r="E91" s="8"/>
      <c r="F91" s="9"/>
      <c r="G91" s="20">
        <f t="shared" si="3"/>
        <v>0</v>
      </c>
      <c r="H91" s="74"/>
    </row>
    <row r="92" spans="2:10" ht="14.25" customHeight="1">
      <c r="B92" s="26"/>
      <c r="C92" s="67"/>
      <c r="D92" s="68"/>
      <c r="E92" s="8"/>
      <c r="F92" s="9"/>
      <c r="G92" s="20">
        <f t="shared" si="3"/>
        <v>0</v>
      </c>
      <c r="H92" s="74"/>
    </row>
    <row r="93" spans="2:10" ht="14.25" customHeight="1">
      <c r="B93" s="26"/>
      <c r="C93" s="67"/>
      <c r="D93" s="68"/>
      <c r="E93" s="8"/>
      <c r="F93" s="9"/>
      <c r="G93" s="20">
        <f t="shared" si="3"/>
        <v>0</v>
      </c>
      <c r="H93" s="74"/>
    </row>
    <row r="94" spans="2:10" ht="14.25" customHeight="1">
      <c r="B94" s="26"/>
      <c r="C94" s="67"/>
      <c r="D94" s="68"/>
      <c r="E94" s="8"/>
      <c r="F94" s="9"/>
      <c r="G94" s="20">
        <f t="shared" si="3"/>
        <v>0</v>
      </c>
      <c r="H94" s="74"/>
    </row>
    <row r="95" spans="2:10" ht="14.25" customHeight="1">
      <c r="B95" s="26"/>
      <c r="C95" s="67"/>
      <c r="D95" s="68"/>
      <c r="E95" s="8"/>
      <c r="F95" s="9"/>
      <c r="G95" s="20">
        <f t="shared" si="3"/>
        <v>0</v>
      </c>
      <c r="H95" s="74"/>
    </row>
    <row r="96" spans="2:10" ht="16.5" customHeight="1">
      <c r="B96" s="26"/>
      <c r="C96" s="67"/>
      <c r="D96" s="68"/>
      <c r="E96" s="8"/>
      <c r="F96" s="9"/>
      <c r="G96" s="20">
        <f t="shared" si="3"/>
        <v>0</v>
      </c>
      <c r="H96" s="74"/>
    </row>
    <row r="97" spans="2:10" ht="14.25" customHeight="1">
      <c r="B97" s="26"/>
      <c r="C97" s="67"/>
      <c r="D97" s="68"/>
      <c r="E97" s="8"/>
      <c r="F97" s="10"/>
      <c r="G97" s="20">
        <f t="shared" si="3"/>
        <v>0</v>
      </c>
      <c r="H97" s="74"/>
    </row>
    <row r="98" spans="2:10" ht="14.25" customHeight="1">
      <c r="B98" s="27" t="s">
        <v>67</v>
      </c>
      <c r="C98" s="75"/>
      <c r="D98" s="75"/>
      <c r="E98" s="75"/>
      <c r="F98" s="76"/>
      <c r="G98" s="28">
        <f>SUM(G88:H97)</f>
        <v>0</v>
      </c>
      <c r="H98" s="77"/>
      <c r="I98" s="12"/>
      <c r="J98" s="12"/>
    </row>
    <row r="99" spans="2:10" ht="12" customHeight="1">
      <c r="B99" s="65"/>
      <c r="C99" s="36"/>
      <c r="D99" s="36"/>
      <c r="E99" s="36"/>
      <c r="F99" s="78"/>
      <c r="G99" s="79"/>
      <c r="H99" s="79"/>
    </row>
    <row r="100" spans="2:10" ht="14.25" customHeight="1">
      <c r="B100" s="23" t="s">
        <v>68</v>
      </c>
      <c r="C100" s="46"/>
      <c r="D100" s="46"/>
      <c r="E100" s="46"/>
      <c r="F100" s="46"/>
      <c r="G100" s="46"/>
      <c r="H100" s="47"/>
    </row>
    <row r="101" spans="2:10" ht="14.25" customHeight="1">
      <c r="B101" s="24" t="s">
        <v>40</v>
      </c>
      <c r="C101" s="71"/>
      <c r="D101" s="72"/>
      <c r="E101" s="7" t="s">
        <v>41</v>
      </c>
      <c r="F101" s="7" t="s">
        <v>42</v>
      </c>
      <c r="G101" s="25" t="s">
        <v>43</v>
      </c>
      <c r="H101" s="73"/>
    </row>
    <row r="102" spans="2:10" ht="14.25" customHeight="1">
      <c r="B102" s="26"/>
      <c r="C102" s="67"/>
      <c r="D102" s="68"/>
      <c r="E102" s="8"/>
      <c r="F102" s="9"/>
      <c r="G102" s="20">
        <f t="shared" ref="G102:G111" si="4">E102*F102</f>
        <v>0</v>
      </c>
      <c r="H102" s="74"/>
    </row>
    <row r="103" spans="2:10" ht="14.25" customHeight="1">
      <c r="B103" s="26"/>
      <c r="C103" s="67"/>
      <c r="D103" s="68"/>
      <c r="E103" s="8"/>
      <c r="F103" s="9"/>
      <c r="G103" s="20">
        <f t="shared" si="4"/>
        <v>0</v>
      </c>
      <c r="H103" s="74"/>
    </row>
    <row r="104" spans="2:10" ht="14.25" customHeight="1">
      <c r="B104" s="26"/>
      <c r="C104" s="67"/>
      <c r="D104" s="68"/>
      <c r="E104" s="8"/>
      <c r="F104" s="9"/>
      <c r="G104" s="20">
        <f t="shared" si="4"/>
        <v>0</v>
      </c>
      <c r="H104" s="74"/>
    </row>
    <row r="105" spans="2:10" ht="14.25" customHeight="1">
      <c r="B105" s="26"/>
      <c r="C105" s="67"/>
      <c r="D105" s="68"/>
      <c r="E105" s="8"/>
      <c r="F105" s="9"/>
      <c r="G105" s="20">
        <f t="shared" si="4"/>
        <v>0</v>
      </c>
      <c r="H105" s="74"/>
    </row>
    <row r="106" spans="2:10" ht="14.25" customHeight="1">
      <c r="B106" s="26"/>
      <c r="C106" s="67"/>
      <c r="D106" s="68"/>
      <c r="E106" s="8"/>
      <c r="F106" s="9"/>
      <c r="G106" s="20">
        <f t="shared" si="4"/>
        <v>0</v>
      </c>
      <c r="H106" s="74"/>
    </row>
    <row r="107" spans="2:10" ht="14.25" customHeight="1">
      <c r="B107" s="26"/>
      <c r="C107" s="67"/>
      <c r="D107" s="68"/>
      <c r="E107" s="8"/>
      <c r="F107" s="9"/>
      <c r="G107" s="20">
        <f t="shared" si="4"/>
        <v>0</v>
      </c>
      <c r="H107" s="74"/>
    </row>
    <row r="108" spans="2:10" ht="14.25" customHeight="1">
      <c r="B108" s="26"/>
      <c r="C108" s="67"/>
      <c r="D108" s="68"/>
      <c r="E108" s="8"/>
      <c r="F108" s="9"/>
      <c r="G108" s="20">
        <f t="shared" si="4"/>
        <v>0</v>
      </c>
      <c r="H108" s="74"/>
    </row>
    <row r="109" spans="2:10" ht="14.25" customHeight="1">
      <c r="B109" s="26"/>
      <c r="C109" s="67"/>
      <c r="D109" s="68"/>
      <c r="E109" s="8"/>
      <c r="F109" s="9"/>
      <c r="G109" s="20">
        <f t="shared" si="4"/>
        <v>0</v>
      </c>
      <c r="H109" s="74"/>
    </row>
    <row r="110" spans="2:10" ht="16.5" customHeight="1">
      <c r="B110" s="26"/>
      <c r="C110" s="67"/>
      <c r="D110" s="68"/>
      <c r="E110" s="8"/>
      <c r="F110" s="9"/>
      <c r="G110" s="20">
        <f t="shared" si="4"/>
        <v>0</v>
      </c>
      <c r="H110" s="74"/>
    </row>
    <row r="111" spans="2:10" ht="14.25" customHeight="1">
      <c r="B111" s="26"/>
      <c r="C111" s="67"/>
      <c r="D111" s="68"/>
      <c r="E111" s="8"/>
      <c r="F111" s="10"/>
      <c r="G111" s="20">
        <f t="shared" si="4"/>
        <v>0</v>
      </c>
      <c r="H111" s="74"/>
    </row>
    <row r="112" spans="2:10" ht="14.25" customHeight="1">
      <c r="B112" s="27" t="s">
        <v>69</v>
      </c>
      <c r="C112" s="75"/>
      <c r="D112" s="75"/>
      <c r="E112" s="75"/>
      <c r="F112" s="76"/>
      <c r="G112" s="28">
        <f>SUM(G102:H111)</f>
        <v>0</v>
      </c>
      <c r="H112" s="77"/>
      <c r="I112" s="12"/>
      <c r="J112" s="12"/>
    </row>
    <row r="113" spans="2:8" ht="14.25" customHeight="1">
      <c r="B113" s="29" t="s">
        <v>70</v>
      </c>
      <c r="C113" s="46"/>
      <c r="D113" s="46"/>
      <c r="E113" s="46"/>
      <c r="F113" s="66"/>
      <c r="G113" s="30">
        <f>SUM(G112,G98,G84,G70,G56)</f>
        <v>129479</v>
      </c>
      <c r="H113" s="47"/>
    </row>
    <row r="114" spans="2:8" ht="14.25" customHeight="1"/>
    <row r="115" spans="2:8" ht="14.25" customHeight="1"/>
    <row r="116" spans="2:8" ht="14.25" customHeight="1"/>
    <row r="117" spans="2:8" ht="14.25" customHeight="1"/>
    <row r="118" spans="2:8" ht="14.25" customHeight="1"/>
    <row r="119" spans="2:8" ht="14.25" customHeight="1"/>
    <row r="120" spans="2:8" ht="14.25" customHeight="1"/>
    <row r="121" spans="2:8" ht="14.25" customHeight="1"/>
    <row r="122" spans="2:8" ht="35.25" customHeight="1"/>
    <row r="123" spans="2:8" ht="79.5" customHeight="1"/>
    <row r="124" spans="2:8" ht="14.25" customHeight="1"/>
    <row r="125" spans="2:8" ht="16.5" customHeight="1"/>
    <row r="126" spans="2:8" ht="60" customHeight="1"/>
    <row r="127" spans="2:8" ht="14.25" customHeight="1"/>
    <row r="128" spans="2:8" ht="14.25" customHeight="1"/>
    <row r="129" ht="14.25" customHeight="1"/>
    <row r="130" ht="14.25" customHeight="1"/>
    <row r="131" ht="33" customHeight="1"/>
    <row r="132" ht="61.5" customHeight="1"/>
    <row r="133" ht="14.25" customHeight="1"/>
    <row r="134" ht="16.5" customHeight="1"/>
    <row r="135" ht="57" customHeight="1"/>
    <row r="136" ht="15.75" customHeight="1"/>
    <row r="137" ht="30" customHeight="1"/>
    <row r="138" ht="7.5" customHeight="1"/>
    <row r="139" ht="14.25" customHeight="1"/>
    <row r="140" ht="14.25" customHeight="1"/>
    <row r="141" ht="14.25" customHeight="1"/>
    <row r="142" ht="6.75" customHeight="1"/>
    <row r="143" ht="36.75" customHeight="1"/>
    <row r="144" ht="14.25" customHeight="1"/>
    <row r="145" ht="16.5" customHeight="1"/>
    <row r="146" ht="57" customHeight="1"/>
    <row r="147" ht="14.25" customHeight="1"/>
    <row r="148" ht="54.75" customHeight="1"/>
    <row r="149" ht="14.25" customHeight="1"/>
    <row r="150" ht="16.5" customHeight="1"/>
    <row r="151" ht="110.25" customHeight="1"/>
    <row r="152" ht="14.25" customHeight="1"/>
    <row r="153" ht="16.5" customHeight="1"/>
    <row r="154" ht="99"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186">
    <mergeCell ref="B113:F113"/>
    <mergeCell ref="G113:H113"/>
    <mergeCell ref="B102:D102"/>
    <mergeCell ref="B103:D103"/>
    <mergeCell ref="B104:D104"/>
    <mergeCell ref="B105:D105"/>
    <mergeCell ref="B106:D106"/>
    <mergeCell ref="B107:D107"/>
    <mergeCell ref="B108:D108"/>
    <mergeCell ref="B100:H100"/>
    <mergeCell ref="B101:D101"/>
    <mergeCell ref="G101:H101"/>
    <mergeCell ref="G102:H102"/>
    <mergeCell ref="B109:D109"/>
    <mergeCell ref="B110:D110"/>
    <mergeCell ref="B111:D111"/>
    <mergeCell ref="B112:F112"/>
    <mergeCell ref="G112:H112"/>
    <mergeCell ref="B91:D91"/>
    <mergeCell ref="B92:D92"/>
    <mergeCell ref="B93:D93"/>
    <mergeCell ref="B94:D94"/>
    <mergeCell ref="B95:D95"/>
    <mergeCell ref="G97:H97"/>
    <mergeCell ref="G98:H98"/>
    <mergeCell ref="G90:H90"/>
    <mergeCell ref="G91:H91"/>
    <mergeCell ref="G92:H92"/>
    <mergeCell ref="G93:H93"/>
    <mergeCell ref="G94:H94"/>
    <mergeCell ref="G95:H95"/>
    <mergeCell ref="G96:H96"/>
    <mergeCell ref="B96:D96"/>
    <mergeCell ref="B97:D97"/>
    <mergeCell ref="B98:F98"/>
    <mergeCell ref="G78:H78"/>
    <mergeCell ref="G79:H79"/>
    <mergeCell ref="G80:H80"/>
    <mergeCell ref="G81:H81"/>
    <mergeCell ref="G82:H82"/>
    <mergeCell ref="G83:H83"/>
    <mergeCell ref="G110:H110"/>
    <mergeCell ref="G111:H111"/>
    <mergeCell ref="G103:H103"/>
    <mergeCell ref="G104:H104"/>
    <mergeCell ref="G105:H105"/>
    <mergeCell ref="G106:H106"/>
    <mergeCell ref="G107:H107"/>
    <mergeCell ref="G108:H108"/>
    <mergeCell ref="G109:H109"/>
    <mergeCell ref="G84:H84"/>
    <mergeCell ref="B86:H86"/>
    <mergeCell ref="B87:D87"/>
    <mergeCell ref="G87:H87"/>
    <mergeCell ref="B88:D88"/>
    <mergeCell ref="G88:H88"/>
    <mergeCell ref="G89:H89"/>
    <mergeCell ref="B89:D89"/>
    <mergeCell ref="B90:D90"/>
    <mergeCell ref="B72:H72"/>
    <mergeCell ref="B73:D73"/>
    <mergeCell ref="G73:H73"/>
    <mergeCell ref="B74:D74"/>
    <mergeCell ref="G74:H74"/>
    <mergeCell ref="B75:D75"/>
    <mergeCell ref="G75:H75"/>
    <mergeCell ref="G76:H76"/>
    <mergeCell ref="G77:H77"/>
    <mergeCell ref="G69:H69"/>
    <mergeCell ref="G70:H70"/>
    <mergeCell ref="B62:D62"/>
    <mergeCell ref="G62:H62"/>
    <mergeCell ref="B63:D63"/>
    <mergeCell ref="G63:H63"/>
    <mergeCell ref="B64:D64"/>
    <mergeCell ref="G64:H64"/>
    <mergeCell ref="G65:H65"/>
    <mergeCell ref="B65:D65"/>
    <mergeCell ref="B66:D66"/>
    <mergeCell ref="B67:D67"/>
    <mergeCell ref="B68:D68"/>
    <mergeCell ref="B69:D69"/>
    <mergeCell ref="B70:F70"/>
    <mergeCell ref="G54:H54"/>
    <mergeCell ref="B55:D55"/>
    <mergeCell ref="G55:H55"/>
    <mergeCell ref="B83:D83"/>
    <mergeCell ref="B84:F84"/>
    <mergeCell ref="B76:D76"/>
    <mergeCell ref="B77:D77"/>
    <mergeCell ref="B78:D78"/>
    <mergeCell ref="B79:D79"/>
    <mergeCell ref="B80:D80"/>
    <mergeCell ref="B81:D81"/>
    <mergeCell ref="B82:D82"/>
    <mergeCell ref="G60:H60"/>
    <mergeCell ref="G61:H61"/>
    <mergeCell ref="B56:F56"/>
    <mergeCell ref="G56:H56"/>
    <mergeCell ref="B58:H58"/>
    <mergeCell ref="B59:D59"/>
    <mergeCell ref="G59:H59"/>
    <mergeCell ref="B60:D60"/>
    <mergeCell ref="B61:D61"/>
    <mergeCell ref="G66:H66"/>
    <mergeCell ref="G67:H67"/>
    <mergeCell ref="G68:H68"/>
    <mergeCell ref="B46:D46"/>
    <mergeCell ref="B47:D47"/>
    <mergeCell ref="B48:D48"/>
    <mergeCell ref="B49:D49"/>
    <mergeCell ref="B50:D50"/>
    <mergeCell ref="B51:D51"/>
    <mergeCell ref="B52:D52"/>
    <mergeCell ref="B53:D53"/>
    <mergeCell ref="B54:D54"/>
    <mergeCell ref="B41:D41"/>
    <mergeCell ref="G41:H41"/>
    <mergeCell ref="B42:D42"/>
    <mergeCell ref="G42:H42"/>
    <mergeCell ref="B43:D43"/>
    <mergeCell ref="G43:H43"/>
    <mergeCell ref="G44:H44"/>
    <mergeCell ref="B44:D44"/>
    <mergeCell ref="B45:D45"/>
    <mergeCell ref="G39:H39"/>
    <mergeCell ref="G40:H40"/>
    <mergeCell ref="B35:H35"/>
    <mergeCell ref="B36:H36"/>
    <mergeCell ref="B37:H37"/>
    <mergeCell ref="B38:D38"/>
    <mergeCell ref="G38:H38"/>
    <mergeCell ref="B39:D39"/>
    <mergeCell ref="B40:D40"/>
    <mergeCell ref="E33:F33"/>
    <mergeCell ref="G33:H33"/>
    <mergeCell ref="B31:D31"/>
    <mergeCell ref="E31:F31"/>
    <mergeCell ref="G31:H31"/>
    <mergeCell ref="B32:D32"/>
    <mergeCell ref="E32:F32"/>
    <mergeCell ref="G32:H32"/>
    <mergeCell ref="B33:D33"/>
    <mergeCell ref="G52:H52"/>
    <mergeCell ref="G53:H53"/>
    <mergeCell ref="G45:H45"/>
    <mergeCell ref="G46:H46"/>
    <mergeCell ref="G47:H47"/>
    <mergeCell ref="G48:H48"/>
    <mergeCell ref="G49:H49"/>
    <mergeCell ref="G50:H50"/>
    <mergeCell ref="G51:H51"/>
    <mergeCell ref="E30:F30"/>
    <mergeCell ref="G30:H30"/>
    <mergeCell ref="B28:D28"/>
    <mergeCell ref="E28:F28"/>
    <mergeCell ref="G28:H28"/>
    <mergeCell ref="B29:D29"/>
    <mergeCell ref="E29:F29"/>
    <mergeCell ref="G29:H29"/>
    <mergeCell ref="B30:D30"/>
    <mergeCell ref="E27:F27"/>
    <mergeCell ref="G27:H27"/>
    <mergeCell ref="B25:D25"/>
    <mergeCell ref="E25:F25"/>
    <mergeCell ref="G25:H25"/>
    <mergeCell ref="B26:D26"/>
    <mergeCell ref="E26:F26"/>
    <mergeCell ref="G26:H26"/>
    <mergeCell ref="B27:D27"/>
    <mergeCell ref="C2:H2"/>
    <mergeCell ref="B4:H10"/>
    <mergeCell ref="B12:H12"/>
    <mergeCell ref="C14:D15"/>
    <mergeCell ref="E14:G15"/>
    <mergeCell ref="C16:D16"/>
    <mergeCell ref="F16:H17"/>
    <mergeCell ref="E24:F24"/>
    <mergeCell ref="G24:H24"/>
    <mergeCell ref="C17:D17"/>
    <mergeCell ref="B21:H21"/>
    <mergeCell ref="B22:H22"/>
    <mergeCell ref="B23:D23"/>
    <mergeCell ref="E23:F23"/>
    <mergeCell ref="G23:H23"/>
    <mergeCell ref="B24:D24"/>
  </mergeCells>
  <pageMargins left="0.2" right="0.2" top="0.25" bottom="0.25" header="0" footer="0"/>
  <pageSetup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1002"/>
  <sheetViews>
    <sheetView workbookViewId="0"/>
  </sheetViews>
  <sheetFormatPr defaultColWidth="14.42578125" defaultRowHeight="15" customHeight="1"/>
  <cols>
    <col min="1" max="1" width="8.85546875" customWidth="1"/>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 min="9" max="26" width="8.85546875" customWidth="1"/>
  </cols>
  <sheetData>
    <row r="1" spans="2:8" ht="86.25" customHeight="1">
      <c r="C1" s="33"/>
      <c r="D1" s="33"/>
      <c r="E1" s="33"/>
      <c r="F1" s="33"/>
      <c r="G1" s="33"/>
      <c r="H1" s="33"/>
    </row>
    <row r="2" spans="2:8" ht="14.25" customHeight="1">
      <c r="C2" s="34" t="s">
        <v>71</v>
      </c>
      <c r="D2" s="35"/>
      <c r="E2" s="35"/>
      <c r="F2" s="35"/>
      <c r="G2" s="35"/>
      <c r="H2" s="35"/>
    </row>
    <row r="3" spans="2:8" ht="10.5" customHeight="1">
      <c r="C3" s="36"/>
      <c r="D3" s="36"/>
      <c r="E3" s="36"/>
      <c r="F3" s="36"/>
      <c r="G3" s="36"/>
      <c r="H3" s="36"/>
    </row>
    <row r="4" spans="2:8" ht="15.75" customHeight="1">
      <c r="B4" s="37" t="s">
        <v>72</v>
      </c>
      <c r="C4" s="38"/>
      <c r="D4" s="38"/>
      <c r="E4" s="38"/>
      <c r="F4" s="38"/>
      <c r="G4" s="38"/>
      <c r="H4" s="39"/>
    </row>
    <row r="5" spans="2:8" ht="15.75" customHeight="1">
      <c r="B5" s="40"/>
      <c r="C5" s="41"/>
      <c r="D5" s="41"/>
      <c r="E5" s="41"/>
      <c r="F5" s="41"/>
      <c r="G5" s="41"/>
      <c r="H5" s="42"/>
    </row>
    <row r="6" spans="2:8" ht="15.75" customHeight="1">
      <c r="B6" s="40"/>
      <c r="C6" s="41"/>
      <c r="D6" s="41"/>
      <c r="E6" s="41"/>
      <c r="F6" s="41"/>
      <c r="G6" s="41"/>
      <c r="H6" s="42"/>
    </row>
    <row r="7" spans="2:8" ht="15.75" customHeight="1">
      <c r="B7" s="40"/>
      <c r="C7" s="41"/>
      <c r="D7" s="41"/>
      <c r="E7" s="41"/>
      <c r="F7" s="41"/>
      <c r="G7" s="41"/>
      <c r="H7" s="42"/>
    </row>
    <row r="8" spans="2:8" ht="15.75" customHeight="1">
      <c r="B8" s="40"/>
      <c r="C8" s="41"/>
      <c r="D8" s="41"/>
      <c r="E8" s="41"/>
      <c r="F8" s="41"/>
      <c r="G8" s="41"/>
      <c r="H8" s="42"/>
    </row>
    <row r="9" spans="2:8" ht="15.75" customHeight="1">
      <c r="B9" s="40"/>
      <c r="C9" s="41"/>
      <c r="D9" s="41"/>
      <c r="E9" s="41"/>
      <c r="F9" s="41"/>
      <c r="G9" s="41"/>
      <c r="H9" s="42"/>
    </row>
    <row r="10" spans="2:8" ht="45.75" customHeight="1">
      <c r="B10" s="43"/>
      <c r="C10" s="44"/>
      <c r="D10" s="44"/>
      <c r="E10" s="44"/>
      <c r="F10" s="44"/>
      <c r="G10" s="44"/>
      <c r="H10" s="45"/>
    </row>
    <row r="11" spans="2:8" ht="16.5" customHeight="1">
      <c r="C11" s="1"/>
      <c r="D11" s="1"/>
      <c r="E11" s="1"/>
      <c r="F11" s="1"/>
      <c r="G11" s="1"/>
      <c r="H11" s="1"/>
    </row>
    <row r="12" spans="2:8" ht="14.25" customHeight="1">
      <c r="B12" s="14" t="s">
        <v>2</v>
      </c>
      <c r="C12" s="46"/>
      <c r="D12" s="46"/>
      <c r="E12" s="46"/>
      <c r="F12" s="46"/>
      <c r="G12" s="46"/>
      <c r="H12" s="47"/>
    </row>
    <row r="13" spans="2:8" ht="8.25" customHeight="1">
      <c r="B13" s="48"/>
      <c r="C13" s="49"/>
      <c r="D13" s="49"/>
      <c r="E13" s="2"/>
      <c r="F13" s="2"/>
      <c r="G13" s="2"/>
      <c r="H13" s="50"/>
    </row>
    <row r="14" spans="2:8" ht="21" customHeight="1">
      <c r="B14" s="51"/>
      <c r="C14" s="52" t="s">
        <v>3</v>
      </c>
      <c r="D14" s="42"/>
      <c r="E14" s="53" t="s">
        <v>4</v>
      </c>
      <c r="F14" s="38"/>
      <c r="G14" s="39"/>
      <c r="H14" s="54"/>
    </row>
    <row r="15" spans="2:8" ht="21" customHeight="1">
      <c r="B15" s="51"/>
      <c r="C15" s="35"/>
      <c r="D15" s="42"/>
      <c r="E15" s="43"/>
      <c r="F15" s="44"/>
      <c r="G15" s="45"/>
      <c r="H15" s="54"/>
    </row>
    <row r="16" spans="2:8" ht="33" customHeight="1">
      <c r="B16" s="51"/>
      <c r="C16" s="55" t="s">
        <v>73</v>
      </c>
      <c r="D16" s="42"/>
      <c r="E16" s="3">
        <f>G53</f>
        <v>96979</v>
      </c>
      <c r="F16" s="56" t="s">
        <v>6</v>
      </c>
      <c r="G16" s="35"/>
      <c r="H16" s="42"/>
    </row>
    <row r="17" spans="2:8" ht="30" customHeight="1">
      <c r="B17" s="51"/>
      <c r="C17" s="55" t="s">
        <v>7</v>
      </c>
      <c r="D17" s="42"/>
      <c r="E17" s="4">
        <v>45765</v>
      </c>
      <c r="F17" s="40"/>
      <c r="G17" s="35"/>
      <c r="H17" s="42"/>
    </row>
    <row r="18" spans="2:8" ht="8.25" customHeight="1">
      <c r="B18" s="51"/>
      <c r="C18" s="57"/>
      <c r="D18" s="58"/>
      <c r="E18" s="59"/>
      <c r="F18" s="58"/>
      <c r="G18" s="59"/>
      <c r="H18" s="60"/>
    </row>
    <row r="19" spans="2:8" ht="7.5" customHeight="1">
      <c r="B19" s="61"/>
      <c r="C19" s="62"/>
      <c r="D19" s="62"/>
      <c r="E19" s="63"/>
      <c r="F19" s="63"/>
      <c r="G19" s="63"/>
      <c r="H19" s="64"/>
    </row>
    <row r="20" spans="2:8" ht="12.75" customHeight="1">
      <c r="B20" s="80"/>
      <c r="C20" s="81"/>
      <c r="D20" s="81"/>
      <c r="E20" s="82"/>
      <c r="F20" s="82"/>
      <c r="G20" s="82"/>
      <c r="H20" s="82"/>
    </row>
    <row r="21" spans="2:8" ht="14.25" customHeight="1">
      <c r="B21" s="14" t="s">
        <v>8</v>
      </c>
      <c r="C21" s="46"/>
      <c r="D21" s="46"/>
      <c r="E21" s="46"/>
      <c r="F21" s="46"/>
      <c r="G21" s="46"/>
      <c r="H21" s="47"/>
    </row>
    <row r="22" spans="2:8" ht="91.5" customHeight="1">
      <c r="B22" s="16" t="s">
        <v>74</v>
      </c>
      <c r="C22" s="46"/>
      <c r="D22" s="46"/>
      <c r="E22" s="46"/>
      <c r="F22" s="46"/>
      <c r="G22" s="46"/>
      <c r="H22" s="47"/>
    </row>
    <row r="23" spans="2:8" ht="34.5" customHeight="1">
      <c r="B23" s="17" t="s">
        <v>10</v>
      </c>
      <c r="C23" s="46"/>
      <c r="D23" s="66"/>
      <c r="E23" s="18" t="s">
        <v>75</v>
      </c>
      <c r="F23" s="66"/>
      <c r="G23" s="18" t="s">
        <v>76</v>
      </c>
      <c r="H23" s="47"/>
    </row>
    <row r="24" spans="2:8" ht="32.25" customHeight="1">
      <c r="B24" s="19" t="s">
        <v>13</v>
      </c>
      <c r="C24" s="67"/>
      <c r="D24" s="68"/>
      <c r="E24" s="15" t="s">
        <v>14</v>
      </c>
      <c r="F24" s="68"/>
      <c r="G24" s="15" t="s">
        <v>15</v>
      </c>
      <c r="H24" s="68"/>
    </row>
    <row r="25" spans="2:8" ht="43.5" customHeight="1">
      <c r="B25" s="19" t="s">
        <v>16</v>
      </c>
      <c r="C25" s="67"/>
      <c r="D25" s="68"/>
      <c r="E25" s="15" t="s">
        <v>17</v>
      </c>
      <c r="F25" s="68"/>
      <c r="G25" s="15" t="s">
        <v>18</v>
      </c>
      <c r="H25" s="68"/>
    </row>
    <row r="26" spans="2:8" ht="33" customHeight="1">
      <c r="B26" s="19" t="s">
        <v>19</v>
      </c>
      <c r="C26" s="67"/>
      <c r="D26" s="68"/>
      <c r="E26" s="15" t="s">
        <v>15</v>
      </c>
      <c r="F26" s="68"/>
      <c r="G26" s="15" t="s">
        <v>20</v>
      </c>
      <c r="H26" s="68"/>
    </row>
    <row r="27" spans="2:8" ht="36" customHeight="1">
      <c r="B27" s="19" t="s">
        <v>21</v>
      </c>
      <c r="C27" s="67"/>
      <c r="D27" s="68"/>
      <c r="E27" s="15" t="s">
        <v>15</v>
      </c>
      <c r="F27" s="68"/>
      <c r="G27" s="15" t="s">
        <v>22</v>
      </c>
      <c r="H27" s="68"/>
    </row>
    <row r="28" spans="2:8" ht="30.75" customHeight="1">
      <c r="B28" s="19" t="s">
        <v>23</v>
      </c>
      <c r="C28" s="67"/>
      <c r="D28" s="68"/>
      <c r="E28" s="15" t="s">
        <v>24</v>
      </c>
      <c r="F28" s="68"/>
      <c r="G28" s="15" t="s">
        <v>22</v>
      </c>
      <c r="H28" s="68"/>
    </row>
    <row r="29" spans="2:8" ht="41.25" customHeight="1">
      <c r="B29" s="19" t="s">
        <v>25</v>
      </c>
      <c r="C29" s="67"/>
      <c r="D29" s="68"/>
      <c r="E29" s="15" t="s">
        <v>26</v>
      </c>
      <c r="F29" s="68"/>
      <c r="G29" s="15" t="s">
        <v>27</v>
      </c>
      <c r="H29" s="68"/>
    </row>
    <row r="30" spans="2:8" ht="36" customHeight="1">
      <c r="B30" s="19" t="s">
        <v>28</v>
      </c>
      <c r="C30" s="67"/>
      <c r="D30" s="68"/>
      <c r="E30" s="15" t="s">
        <v>27</v>
      </c>
      <c r="F30" s="68"/>
      <c r="G30" s="15" t="s">
        <v>29</v>
      </c>
      <c r="H30" s="68"/>
    </row>
    <row r="31" spans="2:8" ht="43.5" customHeight="1">
      <c r="B31" s="19" t="s">
        <v>30</v>
      </c>
      <c r="C31" s="67"/>
      <c r="D31" s="68"/>
      <c r="E31" s="15" t="s">
        <v>18</v>
      </c>
      <c r="F31" s="68"/>
      <c r="G31" s="15" t="s">
        <v>29</v>
      </c>
      <c r="H31" s="68"/>
    </row>
    <row r="32" spans="2:8" ht="45.75" customHeight="1">
      <c r="B32" s="19" t="s">
        <v>31</v>
      </c>
      <c r="C32" s="67"/>
      <c r="D32" s="68"/>
      <c r="E32" s="15" t="s">
        <v>32</v>
      </c>
      <c r="F32" s="68"/>
      <c r="G32" s="15" t="s">
        <v>33</v>
      </c>
      <c r="H32" s="68"/>
    </row>
    <row r="33" spans="2:8" ht="14.25" customHeight="1">
      <c r="B33" s="21" t="s">
        <v>34</v>
      </c>
      <c r="C33" s="67"/>
      <c r="D33" s="68"/>
      <c r="E33" s="15" t="s">
        <v>35</v>
      </c>
      <c r="F33" s="68"/>
      <c r="G33" s="15" t="s">
        <v>36</v>
      </c>
      <c r="H33" s="68"/>
    </row>
    <row r="34" spans="2:8" ht="14.25" customHeight="1">
      <c r="B34" s="69"/>
      <c r="C34" s="69"/>
      <c r="D34" s="70"/>
      <c r="E34" s="70"/>
      <c r="F34" s="70"/>
      <c r="G34" s="70"/>
      <c r="H34" s="70"/>
    </row>
    <row r="35" spans="2:8" ht="14.25" customHeight="1">
      <c r="B35" s="22" t="s">
        <v>77</v>
      </c>
      <c r="C35" s="44"/>
      <c r="D35" s="44"/>
      <c r="E35" s="44"/>
      <c r="F35" s="44"/>
      <c r="G35" s="44"/>
      <c r="H35" s="45"/>
    </row>
    <row r="36" spans="2:8" ht="45.75" customHeight="1">
      <c r="B36" s="16" t="s">
        <v>38</v>
      </c>
      <c r="C36" s="46"/>
      <c r="D36" s="46"/>
      <c r="E36" s="46"/>
      <c r="F36" s="46"/>
      <c r="G36" s="46"/>
      <c r="H36" s="47"/>
    </row>
    <row r="37" spans="2:8" ht="14.25" customHeight="1">
      <c r="B37" s="23" t="s">
        <v>39</v>
      </c>
      <c r="C37" s="46"/>
      <c r="D37" s="46"/>
      <c r="E37" s="46"/>
      <c r="F37" s="46"/>
      <c r="G37" s="46"/>
      <c r="H37" s="47"/>
    </row>
    <row r="38" spans="2:8" ht="14.25" customHeight="1">
      <c r="B38" s="24" t="s">
        <v>40</v>
      </c>
      <c r="C38" s="71"/>
      <c r="D38" s="72"/>
      <c r="E38" s="7" t="s">
        <v>41</v>
      </c>
      <c r="F38" s="7" t="s">
        <v>42</v>
      </c>
      <c r="G38" s="25" t="s">
        <v>43</v>
      </c>
      <c r="H38" s="73"/>
    </row>
    <row r="39" spans="2:8" ht="14.25" customHeight="1">
      <c r="B39" s="26" t="s">
        <v>44</v>
      </c>
      <c r="C39" s="67"/>
      <c r="D39" s="68"/>
      <c r="E39" s="8">
        <v>580</v>
      </c>
      <c r="F39" s="9">
        <v>1</v>
      </c>
      <c r="G39" s="20">
        <f t="shared" ref="G39:G52" si="0">E39*F39</f>
        <v>580</v>
      </c>
      <c r="H39" s="74"/>
    </row>
    <row r="40" spans="2:8" ht="14.25" customHeight="1">
      <c r="B40" s="26" t="s">
        <v>45</v>
      </c>
      <c r="C40" s="67"/>
      <c r="D40" s="68"/>
      <c r="E40" s="8">
        <v>1000</v>
      </c>
      <c r="F40" s="9">
        <v>1</v>
      </c>
      <c r="G40" s="20">
        <f t="shared" si="0"/>
        <v>1000</v>
      </c>
      <c r="H40" s="74"/>
    </row>
    <row r="41" spans="2:8" ht="14.25" customHeight="1">
      <c r="B41" s="26" t="s">
        <v>46</v>
      </c>
      <c r="C41" s="67"/>
      <c r="D41" s="68"/>
      <c r="E41" s="8">
        <v>1200</v>
      </c>
      <c r="F41" s="9">
        <v>1</v>
      </c>
      <c r="G41" s="20">
        <f t="shared" si="0"/>
        <v>1200</v>
      </c>
      <c r="H41" s="74"/>
    </row>
    <row r="42" spans="2:8" ht="14.25" customHeight="1">
      <c r="B42" s="26" t="s">
        <v>47</v>
      </c>
      <c r="C42" s="67"/>
      <c r="D42" s="68"/>
      <c r="E42" s="8">
        <v>749.95</v>
      </c>
      <c r="F42" s="9">
        <v>20</v>
      </c>
      <c r="G42" s="20">
        <f t="shared" si="0"/>
        <v>14999</v>
      </c>
      <c r="H42" s="74"/>
    </row>
    <row r="43" spans="2:8" ht="14.25" customHeight="1">
      <c r="B43" s="26" t="s">
        <v>48</v>
      </c>
      <c r="C43" s="67"/>
      <c r="D43" s="68"/>
      <c r="E43" s="8">
        <v>500</v>
      </c>
      <c r="F43" s="9">
        <v>20</v>
      </c>
      <c r="G43" s="20">
        <f t="shared" si="0"/>
        <v>10000</v>
      </c>
      <c r="H43" s="74"/>
    </row>
    <row r="44" spans="2:8" ht="14.25" customHeight="1">
      <c r="B44" s="26" t="s">
        <v>49</v>
      </c>
      <c r="C44" s="67"/>
      <c r="D44" s="68"/>
      <c r="E44" s="8">
        <v>100</v>
      </c>
      <c r="F44" s="9">
        <v>60</v>
      </c>
      <c r="G44" s="20">
        <f t="shared" si="0"/>
        <v>6000</v>
      </c>
      <c r="H44" s="74"/>
    </row>
    <row r="45" spans="2:8" ht="14.25" customHeight="1">
      <c r="B45" s="26" t="s">
        <v>50</v>
      </c>
      <c r="C45" s="67"/>
      <c r="D45" s="68"/>
      <c r="E45" s="8">
        <v>1000</v>
      </c>
      <c r="F45" s="9">
        <v>34</v>
      </c>
      <c r="G45" s="20">
        <f t="shared" si="0"/>
        <v>34000</v>
      </c>
      <c r="H45" s="74"/>
    </row>
    <row r="46" spans="2:8" ht="14.25" customHeight="1">
      <c r="B46" s="26" t="s">
        <v>51</v>
      </c>
      <c r="C46" s="67"/>
      <c r="D46" s="68"/>
      <c r="E46" s="8">
        <v>1000</v>
      </c>
      <c r="F46" s="9">
        <v>15</v>
      </c>
      <c r="G46" s="20">
        <f t="shared" si="0"/>
        <v>15000</v>
      </c>
      <c r="H46" s="74"/>
    </row>
    <row r="47" spans="2:8" ht="14.25" customHeight="1">
      <c r="B47" s="26" t="s">
        <v>52</v>
      </c>
      <c r="C47" s="67"/>
      <c r="D47" s="68"/>
      <c r="E47" s="8">
        <v>1000</v>
      </c>
      <c r="F47" s="9">
        <v>1</v>
      </c>
      <c r="G47" s="20">
        <f t="shared" si="0"/>
        <v>1000</v>
      </c>
      <c r="H47" s="74"/>
    </row>
    <row r="48" spans="2:8" ht="14.25" customHeight="1">
      <c r="B48" s="26" t="s">
        <v>53</v>
      </c>
      <c r="C48" s="67"/>
      <c r="D48" s="68"/>
      <c r="E48" s="8">
        <v>1000</v>
      </c>
      <c r="F48" s="10">
        <v>1</v>
      </c>
      <c r="G48" s="20">
        <f t="shared" si="0"/>
        <v>1000</v>
      </c>
      <c r="H48" s="74"/>
    </row>
    <row r="49" spans="2:10" ht="14.25" customHeight="1">
      <c r="B49" s="26" t="s">
        <v>54</v>
      </c>
      <c r="C49" s="67"/>
      <c r="D49" s="68"/>
      <c r="E49" s="8">
        <v>3000</v>
      </c>
      <c r="F49" s="10">
        <v>1</v>
      </c>
      <c r="G49" s="20">
        <f t="shared" si="0"/>
        <v>3000</v>
      </c>
      <c r="H49" s="74"/>
    </row>
    <row r="50" spans="2:10" ht="14.25" customHeight="1">
      <c r="B50" s="26" t="s">
        <v>56</v>
      </c>
      <c r="C50" s="67"/>
      <c r="D50" s="68"/>
      <c r="E50" s="8">
        <v>5700</v>
      </c>
      <c r="F50" s="10">
        <v>1</v>
      </c>
      <c r="G50" s="20">
        <f t="shared" si="0"/>
        <v>5700</v>
      </c>
      <c r="H50" s="74"/>
    </row>
    <row r="51" spans="2:10" ht="16.5" customHeight="1">
      <c r="B51" s="26" t="s">
        <v>59</v>
      </c>
      <c r="C51" s="67"/>
      <c r="D51" s="68"/>
      <c r="E51" s="8">
        <v>1500</v>
      </c>
      <c r="F51" s="11">
        <v>1</v>
      </c>
      <c r="G51" s="20">
        <f t="shared" si="0"/>
        <v>1500</v>
      </c>
      <c r="H51" s="74"/>
    </row>
    <row r="52" spans="2:10" ht="14.25" customHeight="1">
      <c r="B52" s="26" t="s">
        <v>60</v>
      </c>
      <c r="C52" s="67"/>
      <c r="D52" s="68"/>
      <c r="E52" s="8">
        <v>200</v>
      </c>
      <c r="F52" s="9">
        <v>10</v>
      </c>
      <c r="G52" s="20">
        <f t="shared" si="0"/>
        <v>2000</v>
      </c>
      <c r="H52" s="74"/>
    </row>
    <row r="53" spans="2:10" ht="14.25" customHeight="1">
      <c r="B53" s="27" t="s">
        <v>61</v>
      </c>
      <c r="C53" s="75"/>
      <c r="D53" s="75"/>
      <c r="E53" s="75"/>
      <c r="F53" s="76"/>
      <c r="G53" s="28">
        <f>SUM(G39:H52)</f>
        <v>96979</v>
      </c>
      <c r="H53" s="77"/>
      <c r="I53" s="12"/>
      <c r="J53" s="12"/>
    </row>
    <row r="54" spans="2:10" ht="12" customHeight="1">
      <c r="C54" s="36"/>
      <c r="D54" s="36"/>
      <c r="E54" s="36"/>
      <c r="F54" s="78"/>
      <c r="G54" s="79"/>
      <c r="H54" s="79"/>
    </row>
    <row r="55" spans="2:10" ht="14.25" customHeight="1">
      <c r="B55" s="23" t="s">
        <v>62</v>
      </c>
      <c r="C55" s="46"/>
      <c r="D55" s="46"/>
      <c r="E55" s="46"/>
      <c r="F55" s="46"/>
      <c r="G55" s="46"/>
      <c r="H55" s="47"/>
    </row>
    <row r="56" spans="2:10" ht="14.25" customHeight="1">
      <c r="B56" s="24" t="s">
        <v>40</v>
      </c>
      <c r="C56" s="71"/>
      <c r="D56" s="72"/>
      <c r="E56" s="7" t="s">
        <v>41</v>
      </c>
      <c r="F56" s="7" t="s">
        <v>42</v>
      </c>
      <c r="G56" s="25" t="s">
        <v>43</v>
      </c>
      <c r="H56" s="73"/>
    </row>
    <row r="57" spans="2:10" ht="14.25" customHeight="1">
      <c r="B57" s="26"/>
      <c r="C57" s="67"/>
      <c r="D57" s="68"/>
      <c r="E57" s="8"/>
      <c r="F57" s="9"/>
      <c r="G57" s="20">
        <f t="shared" ref="G57:G66" si="1">E57*F57</f>
        <v>0</v>
      </c>
      <c r="H57" s="74"/>
    </row>
    <row r="58" spans="2:10" ht="14.25" customHeight="1">
      <c r="B58" s="26"/>
      <c r="C58" s="67"/>
      <c r="D58" s="68"/>
      <c r="E58" s="8"/>
      <c r="F58" s="9"/>
      <c r="G58" s="20">
        <f t="shared" si="1"/>
        <v>0</v>
      </c>
      <c r="H58" s="74"/>
    </row>
    <row r="59" spans="2:10" ht="14.25" customHeight="1">
      <c r="B59" s="26"/>
      <c r="C59" s="67"/>
      <c r="D59" s="68"/>
      <c r="E59" s="8"/>
      <c r="F59" s="9"/>
      <c r="G59" s="20">
        <f t="shared" si="1"/>
        <v>0</v>
      </c>
      <c r="H59" s="74"/>
    </row>
    <row r="60" spans="2:10" ht="14.25" customHeight="1">
      <c r="B60" s="26"/>
      <c r="C60" s="67"/>
      <c r="D60" s="68"/>
      <c r="E60" s="8"/>
      <c r="F60" s="9"/>
      <c r="G60" s="20">
        <f t="shared" si="1"/>
        <v>0</v>
      </c>
      <c r="H60" s="74"/>
    </row>
    <row r="61" spans="2:10" ht="14.25" customHeight="1">
      <c r="B61" s="26"/>
      <c r="C61" s="67"/>
      <c r="D61" s="68"/>
      <c r="E61" s="8"/>
      <c r="F61" s="9"/>
      <c r="G61" s="20">
        <f t="shared" si="1"/>
        <v>0</v>
      </c>
      <c r="H61" s="74"/>
    </row>
    <row r="62" spans="2:10" ht="14.25" customHeight="1">
      <c r="B62" s="26"/>
      <c r="C62" s="67"/>
      <c r="D62" s="68"/>
      <c r="E62" s="8"/>
      <c r="F62" s="9"/>
      <c r="G62" s="20">
        <f t="shared" si="1"/>
        <v>0</v>
      </c>
      <c r="H62" s="74"/>
    </row>
    <row r="63" spans="2:10" ht="14.25" customHeight="1">
      <c r="B63" s="26"/>
      <c r="C63" s="67"/>
      <c r="D63" s="68"/>
      <c r="E63" s="8"/>
      <c r="F63" s="9"/>
      <c r="G63" s="20">
        <f t="shared" si="1"/>
        <v>0</v>
      </c>
      <c r="H63" s="74"/>
    </row>
    <row r="64" spans="2:10" ht="14.25" customHeight="1">
      <c r="B64" s="26"/>
      <c r="C64" s="67"/>
      <c r="D64" s="68"/>
      <c r="E64" s="8"/>
      <c r="F64" s="9"/>
      <c r="G64" s="20">
        <f t="shared" si="1"/>
        <v>0</v>
      </c>
      <c r="H64" s="74"/>
    </row>
    <row r="65" spans="2:10" ht="16.5" customHeight="1">
      <c r="B65" s="26"/>
      <c r="C65" s="67"/>
      <c r="D65" s="68"/>
      <c r="E65" s="8"/>
      <c r="F65" s="9"/>
      <c r="G65" s="20">
        <f t="shared" si="1"/>
        <v>0</v>
      </c>
      <c r="H65" s="74"/>
    </row>
    <row r="66" spans="2:10" ht="14.25" customHeight="1">
      <c r="B66" s="26"/>
      <c r="C66" s="67"/>
      <c r="D66" s="68"/>
      <c r="E66" s="8"/>
      <c r="F66" s="10"/>
      <c r="G66" s="20">
        <f t="shared" si="1"/>
        <v>0</v>
      </c>
      <c r="H66" s="74"/>
    </row>
    <row r="67" spans="2:10" ht="14.25" customHeight="1">
      <c r="B67" s="27" t="s">
        <v>63</v>
      </c>
      <c r="C67" s="75"/>
      <c r="D67" s="75"/>
      <c r="E67" s="75"/>
      <c r="F67" s="76"/>
      <c r="G67" s="28">
        <f>SUM(G57:H66)</f>
        <v>0</v>
      </c>
      <c r="H67" s="77"/>
      <c r="I67" s="12"/>
      <c r="J67" s="12"/>
    </row>
    <row r="68" spans="2:10" ht="12" customHeight="1">
      <c r="C68" s="36"/>
      <c r="D68" s="36"/>
      <c r="E68" s="36"/>
      <c r="F68" s="78"/>
      <c r="G68" s="79"/>
      <c r="H68" s="79"/>
    </row>
    <row r="69" spans="2:10" ht="14.25" customHeight="1">
      <c r="B69" s="23" t="s">
        <v>64</v>
      </c>
      <c r="C69" s="46"/>
      <c r="D69" s="46"/>
      <c r="E69" s="46"/>
      <c r="F69" s="46"/>
      <c r="G69" s="46"/>
      <c r="H69" s="47"/>
    </row>
    <row r="70" spans="2:10" ht="14.25" customHeight="1">
      <c r="B70" s="24" t="s">
        <v>40</v>
      </c>
      <c r="C70" s="71"/>
      <c r="D70" s="72"/>
      <c r="E70" s="7" t="s">
        <v>41</v>
      </c>
      <c r="F70" s="7" t="s">
        <v>42</v>
      </c>
      <c r="G70" s="25" t="s">
        <v>43</v>
      </c>
      <c r="H70" s="73"/>
    </row>
    <row r="71" spans="2:10" ht="14.25" customHeight="1">
      <c r="B71" s="26"/>
      <c r="C71" s="67"/>
      <c r="D71" s="68"/>
      <c r="E71" s="8"/>
      <c r="F71" s="9"/>
      <c r="G71" s="20">
        <f t="shared" ref="G71:G80" si="2">E71*F71</f>
        <v>0</v>
      </c>
      <c r="H71" s="74"/>
    </row>
    <row r="72" spans="2:10" ht="14.25" customHeight="1">
      <c r="B72" s="26"/>
      <c r="C72" s="67"/>
      <c r="D72" s="68"/>
      <c r="E72" s="8"/>
      <c r="F72" s="9"/>
      <c r="G72" s="20">
        <f t="shared" si="2"/>
        <v>0</v>
      </c>
      <c r="H72" s="74"/>
    </row>
    <row r="73" spans="2:10" ht="14.25" customHeight="1">
      <c r="B73" s="26"/>
      <c r="C73" s="67"/>
      <c r="D73" s="68"/>
      <c r="E73" s="8"/>
      <c r="F73" s="9"/>
      <c r="G73" s="20">
        <f t="shared" si="2"/>
        <v>0</v>
      </c>
      <c r="H73" s="74"/>
    </row>
    <row r="74" spans="2:10" ht="14.25" customHeight="1">
      <c r="B74" s="26"/>
      <c r="C74" s="67"/>
      <c r="D74" s="68"/>
      <c r="E74" s="8"/>
      <c r="F74" s="9"/>
      <c r="G74" s="20">
        <f t="shared" si="2"/>
        <v>0</v>
      </c>
      <c r="H74" s="74"/>
    </row>
    <row r="75" spans="2:10" ht="14.25" customHeight="1">
      <c r="B75" s="26"/>
      <c r="C75" s="67"/>
      <c r="D75" s="68"/>
      <c r="E75" s="8"/>
      <c r="F75" s="9"/>
      <c r="G75" s="20">
        <f t="shared" si="2"/>
        <v>0</v>
      </c>
      <c r="H75" s="74"/>
    </row>
    <row r="76" spans="2:10" ht="14.25" customHeight="1">
      <c r="B76" s="26"/>
      <c r="C76" s="67"/>
      <c r="D76" s="68"/>
      <c r="E76" s="8"/>
      <c r="F76" s="9"/>
      <c r="G76" s="20">
        <f t="shared" si="2"/>
        <v>0</v>
      </c>
      <c r="H76" s="74"/>
    </row>
    <row r="77" spans="2:10" ht="14.25" customHeight="1">
      <c r="B77" s="26"/>
      <c r="C77" s="67"/>
      <c r="D77" s="68"/>
      <c r="E77" s="8"/>
      <c r="F77" s="9"/>
      <c r="G77" s="20">
        <f t="shared" si="2"/>
        <v>0</v>
      </c>
      <c r="H77" s="74"/>
    </row>
    <row r="78" spans="2:10" ht="14.25" customHeight="1">
      <c r="B78" s="26"/>
      <c r="C78" s="67"/>
      <c r="D78" s="68"/>
      <c r="E78" s="8"/>
      <c r="F78" s="9"/>
      <c r="G78" s="20">
        <f t="shared" si="2"/>
        <v>0</v>
      </c>
      <c r="H78" s="74"/>
    </row>
    <row r="79" spans="2:10" ht="16.5" customHeight="1">
      <c r="B79" s="26"/>
      <c r="C79" s="67"/>
      <c r="D79" s="68"/>
      <c r="E79" s="8"/>
      <c r="F79" s="9"/>
      <c r="G79" s="20">
        <f t="shared" si="2"/>
        <v>0</v>
      </c>
      <c r="H79" s="74"/>
    </row>
    <row r="80" spans="2:10" ht="14.25" customHeight="1">
      <c r="B80" s="26"/>
      <c r="C80" s="67"/>
      <c r="D80" s="68"/>
      <c r="E80" s="8"/>
      <c r="F80" s="10"/>
      <c r="G80" s="20">
        <f t="shared" si="2"/>
        <v>0</v>
      </c>
      <c r="H80" s="74"/>
    </row>
    <row r="81" spans="2:10" ht="14.25" customHeight="1">
      <c r="B81" s="27" t="s">
        <v>65</v>
      </c>
      <c r="C81" s="75"/>
      <c r="D81" s="75"/>
      <c r="E81" s="75"/>
      <c r="F81" s="76"/>
      <c r="G81" s="28">
        <f>SUM(G71:H80)</f>
        <v>0</v>
      </c>
      <c r="H81" s="77"/>
      <c r="I81" s="12"/>
      <c r="J81" s="12"/>
    </row>
    <row r="82" spans="2:10" ht="14.25" customHeight="1"/>
    <row r="83" spans="2:10" ht="14.25" customHeight="1">
      <c r="B83" s="23" t="s">
        <v>66</v>
      </c>
      <c r="C83" s="46"/>
      <c r="D83" s="46"/>
      <c r="E83" s="46"/>
      <c r="F83" s="46"/>
      <c r="G83" s="46"/>
      <c r="H83" s="47"/>
    </row>
    <row r="84" spans="2:10" ht="14.25" customHeight="1">
      <c r="B84" s="24" t="s">
        <v>40</v>
      </c>
      <c r="C84" s="71"/>
      <c r="D84" s="72"/>
      <c r="E84" s="7" t="s">
        <v>41</v>
      </c>
      <c r="F84" s="7" t="s">
        <v>42</v>
      </c>
      <c r="G84" s="25" t="s">
        <v>43</v>
      </c>
      <c r="H84" s="73"/>
    </row>
    <row r="85" spans="2:10" ht="14.25" customHeight="1">
      <c r="B85" s="26"/>
      <c r="C85" s="67"/>
      <c r="D85" s="68"/>
      <c r="E85" s="8"/>
      <c r="F85" s="9"/>
      <c r="G85" s="20">
        <f t="shared" ref="G85:G94" si="3">E85*F85</f>
        <v>0</v>
      </c>
      <c r="H85" s="74"/>
    </row>
    <row r="86" spans="2:10" ht="14.25" customHeight="1">
      <c r="B86" s="26"/>
      <c r="C86" s="67"/>
      <c r="D86" s="68"/>
      <c r="E86" s="8"/>
      <c r="F86" s="9"/>
      <c r="G86" s="20">
        <f t="shared" si="3"/>
        <v>0</v>
      </c>
      <c r="H86" s="74"/>
    </row>
    <row r="87" spans="2:10" ht="14.25" customHeight="1">
      <c r="B87" s="26"/>
      <c r="C87" s="67"/>
      <c r="D87" s="68"/>
      <c r="E87" s="8"/>
      <c r="F87" s="9"/>
      <c r="G87" s="20">
        <f t="shared" si="3"/>
        <v>0</v>
      </c>
      <c r="H87" s="74"/>
    </row>
    <row r="88" spans="2:10" ht="14.25" customHeight="1">
      <c r="B88" s="26"/>
      <c r="C88" s="67"/>
      <c r="D88" s="68"/>
      <c r="E88" s="8"/>
      <c r="F88" s="9"/>
      <c r="G88" s="20">
        <f t="shared" si="3"/>
        <v>0</v>
      </c>
      <c r="H88" s="74"/>
    </row>
    <row r="89" spans="2:10" ht="14.25" customHeight="1">
      <c r="B89" s="26"/>
      <c r="C89" s="67"/>
      <c r="D89" s="68"/>
      <c r="E89" s="8"/>
      <c r="F89" s="9"/>
      <c r="G89" s="20">
        <f t="shared" si="3"/>
        <v>0</v>
      </c>
      <c r="H89" s="74"/>
    </row>
    <row r="90" spans="2:10" ht="14.25" customHeight="1">
      <c r="B90" s="26"/>
      <c r="C90" s="67"/>
      <c r="D90" s="68"/>
      <c r="E90" s="8"/>
      <c r="F90" s="9"/>
      <c r="G90" s="20">
        <f t="shared" si="3"/>
        <v>0</v>
      </c>
      <c r="H90" s="74"/>
    </row>
    <row r="91" spans="2:10" ht="14.25" customHeight="1">
      <c r="B91" s="26"/>
      <c r="C91" s="67"/>
      <c r="D91" s="68"/>
      <c r="E91" s="8"/>
      <c r="F91" s="9"/>
      <c r="G91" s="20">
        <f t="shared" si="3"/>
        <v>0</v>
      </c>
      <c r="H91" s="74"/>
    </row>
    <row r="92" spans="2:10" ht="14.25" customHeight="1">
      <c r="B92" s="26"/>
      <c r="C92" s="67"/>
      <c r="D92" s="68"/>
      <c r="E92" s="8"/>
      <c r="F92" s="9"/>
      <c r="G92" s="20">
        <f t="shared" si="3"/>
        <v>0</v>
      </c>
      <c r="H92" s="74"/>
    </row>
    <row r="93" spans="2:10" ht="16.5" customHeight="1">
      <c r="B93" s="26"/>
      <c r="C93" s="67"/>
      <c r="D93" s="68"/>
      <c r="E93" s="8"/>
      <c r="F93" s="9"/>
      <c r="G93" s="20">
        <f t="shared" si="3"/>
        <v>0</v>
      </c>
      <c r="H93" s="74"/>
    </row>
    <row r="94" spans="2:10" ht="14.25" customHeight="1">
      <c r="B94" s="26"/>
      <c r="C94" s="67"/>
      <c r="D94" s="68"/>
      <c r="E94" s="8"/>
      <c r="F94" s="10"/>
      <c r="G94" s="20">
        <f t="shared" si="3"/>
        <v>0</v>
      </c>
      <c r="H94" s="74"/>
    </row>
    <row r="95" spans="2:10" ht="14.25" customHeight="1">
      <c r="B95" s="27" t="s">
        <v>67</v>
      </c>
      <c r="C95" s="75"/>
      <c r="D95" s="75"/>
      <c r="E95" s="75"/>
      <c r="F95" s="76"/>
      <c r="G95" s="28">
        <f>SUM(G85:H94)</f>
        <v>0</v>
      </c>
      <c r="H95" s="77"/>
      <c r="I95" s="12"/>
      <c r="J95" s="12"/>
    </row>
    <row r="96" spans="2:10" ht="12" customHeight="1">
      <c r="B96" s="65"/>
      <c r="C96" s="36"/>
      <c r="D96" s="36"/>
      <c r="E96" s="36"/>
      <c r="F96" s="78"/>
      <c r="G96" s="79"/>
      <c r="H96" s="79"/>
    </row>
    <row r="97" spans="2:10" ht="14.25" customHeight="1">
      <c r="B97" s="23" t="s">
        <v>68</v>
      </c>
      <c r="C97" s="46"/>
      <c r="D97" s="46"/>
      <c r="E97" s="46"/>
      <c r="F97" s="46"/>
      <c r="G97" s="46"/>
      <c r="H97" s="47"/>
    </row>
    <row r="98" spans="2:10" ht="14.25" customHeight="1">
      <c r="B98" s="24" t="s">
        <v>40</v>
      </c>
      <c r="C98" s="71"/>
      <c r="D98" s="72"/>
      <c r="E98" s="7" t="s">
        <v>41</v>
      </c>
      <c r="F98" s="7" t="s">
        <v>42</v>
      </c>
      <c r="G98" s="25" t="s">
        <v>43</v>
      </c>
      <c r="H98" s="73"/>
    </row>
    <row r="99" spans="2:10" ht="14.25" customHeight="1">
      <c r="B99" s="26"/>
      <c r="C99" s="67"/>
      <c r="D99" s="68"/>
      <c r="E99" s="8"/>
      <c r="F99" s="9"/>
      <c r="G99" s="20">
        <f t="shared" ref="G99:G108" si="4">E99*F99</f>
        <v>0</v>
      </c>
      <c r="H99" s="74"/>
    </row>
    <row r="100" spans="2:10" ht="14.25" customHeight="1">
      <c r="B100" s="26"/>
      <c r="C100" s="67"/>
      <c r="D100" s="68"/>
      <c r="E100" s="8"/>
      <c r="F100" s="9"/>
      <c r="G100" s="20">
        <f t="shared" si="4"/>
        <v>0</v>
      </c>
      <c r="H100" s="74"/>
    </row>
    <row r="101" spans="2:10" ht="14.25" customHeight="1">
      <c r="B101" s="26"/>
      <c r="C101" s="67"/>
      <c r="D101" s="68"/>
      <c r="E101" s="8"/>
      <c r="F101" s="9"/>
      <c r="G101" s="20">
        <f t="shared" si="4"/>
        <v>0</v>
      </c>
      <c r="H101" s="74"/>
    </row>
    <row r="102" spans="2:10" ht="14.25" customHeight="1">
      <c r="B102" s="26"/>
      <c r="C102" s="67"/>
      <c r="D102" s="68"/>
      <c r="E102" s="8"/>
      <c r="F102" s="9"/>
      <c r="G102" s="20">
        <f t="shared" si="4"/>
        <v>0</v>
      </c>
      <c r="H102" s="74"/>
    </row>
    <row r="103" spans="2:10" ht="14.25" customHeight="1">
      <c r="B103" s="26"/>
      <c r="C103" s="67"/>
      <c r="D103" s="68"/>
      <c r="E103" s="8"/>
      <c r="F103" s="9"/>
      <c r="G103" s="20">
        <f t="shared" si="4"/>
        <v>0</v>
      </c>
      <c r="H103" s="74"/>
    </row>
    <row r="104" spans="2:10" ht="14.25" customHeight="1">
      <c r="B104" s="26"/>
      <c r="C104" s="67"/>
      <c r="D104" s="68"/>
      <c r="E104" s="8"/>
      <c r="F104" s="9"/>
      <c r="G104" s="20">
        <f t="shared" si="4"/>
        <v>0</v>
      </c>
      <c r="H104" s="74"/>
    </row>
    <row r="105" spans="2:10" ht="14.25" customHeight="1">
      <c r="B105" s="26"/>
      <c r="C105" s="67"/>
      <c r="D105" s="68"/>
      <c r="E105" s="8"/>
      <c r="F105" s="9"/>
      <c r="G105" s="20">
        <f t="shared" si="4"/>
        <v>0</v>
      </c>
      <c r="H105" s="74"/>
    </row>
    <row r="106" spans="2:10" ht="14.25" customHeight="1">
      <c r="B106" s="26"/>
      <c r="C106" s="67"/>
      <c r="D106" s="68"/>
      <c r="E106" s="8"/>
      <c r="F106" s="9"/>
      <c r="G106" s="20">
        <f t="shared" si="4"/>
        <v>0</v>
      </c>
      <c r="H106" s="74"/>
    </row>
    <row r="107" spans="2:10" ht="16.5" customHeight="1">
      <c r="B107" s="26"/>
      <c r="C107" s="67"/>
      <c r="D107" s="68"/>
      <c r="E107" s="8"/>
      <c r="F107" s="9"/>
      <c r="G107" s="20">
        <f t="shared" si="4"/>
        <v>0</v>
      </c>
      <c r="H107" s="74"/>
    </row>
    <row r="108" spans="2:10" ht="14.25" customHeight="1">
      <c r="B108" s="26"/>
      <c r="C108" s="67"/>
      <c r="D108" s="68"/>
      <c r="E108" s="8"/>
      <c r="F108" s="10"/>
      <c r="G108" s="20">
        <f t="shared" si="4"/>
        <v>0</v>
      </c>
      <c r="H108" s="74"/>
    </row>
    <row r="109" spans="2:10" ht="14.25" customHeight="1">
      <c r="B109" s="27" t="s">
        <v>69</v>
      </c>
      <c r="C109" s="75"/>
      <c r="D109" s="75"/>
      <c r="E109" s="75"/>
      <c r="F109" s="76"/>
      <c r="G109" s="28">
        <f>SUM(G99:H108)</f>
        <v>0</v>
      </c>
      <c r="H109" s="77"/>
      <c r="I109" s="12"/>
      <c r="J109" s="12"/>
    </row>
    <row r="110" spans="2:10" ht="14.25" customHeight="1">
      <c r="B110" s="29" t="s">
        <v>70</v>
      </c>
      <c r="C110" s="46"/>
      <c r="D110" s="46"/>
      <c r="E110" s="46"/>
      <c r="F110" s="66"/>
      <c r="G110" s="30">
        <f>SUM(G109,G95,G81,G67,G53)</f>
        <v>96979</v>
      </c>
      <c r="H110" s="47"/>
    </row>
    <row r="111" spans="2:10" ht="14.25" customHeight="1"/>
    <row r="112" spans="2:10" ht="14.25" customHeight="1"/>
    <row r="113" ht="14.25" customHeight="1"/>
    <row r="114" ht="14.25" customHeight="1"/>
    <row r="115" ht="14.25" customHeight="1"/>
    <row r="116" ht="14.25" customHeight="1"/>
    <row r="117" ht="14.25" customHeight="1"/>
    <row r="118" ht="14.25" customHeight="1"/>
    <row r="119" ht="35.25" customHeight="1"/>
    <row r="120" ht="79.5" customHeight="1"/>
    <row r="121" ht="14.25" customHeight="1"/>
    <row r="122" ht="16.5" customHeight="1"/>
    <row r="123" ht="60" customHeight="1"/>
    <row r="124" ht="14.25" customHeight="1"/>
    <row r="125" ht="14.25" customHeight="1"/>
    <row r="126" ht="14.25" customHeight="1"/>
    <row r="127" ht="14.25" customHeight="1"/>
    <row r="128" ht="33" customHeight="1"/>
    <row r="129" ht="61.5" customHeight="1"/>
    <row r="130" ht="14.25" customHeight="1"/>
    <row r="131" ht="16.5" customHeight="1"/>
    <row r="132" ht="57" customHeight="1"/>
    <row r="133" ht="15.75" customHeight="1"/>
    <row r="134" ht="30" customHeight="1"/>
    <row r="135" ht="7.5" customHeight="1"/>
    <row r="136" ht="14.25" customHeight="1"/>
    <row r="137" ht="14.25" customHeight="1"/>
    <row r="138" ht="14.25" customHeight="1"/>
    <row r="139" ht="6.75" customHeight="1"/>
    <row r="140" ht="36.75" customHeight="1"/>
    <row r="141" ht="14.25" customHeight="1"/>
    <row r="142" ht="16.5" customHeight="1"/>
    <row r="143" ht="57" customHeight="1"/>
    <row r="144" ht="14.25" customHeight="1"/>
    <row r="145" ht="54.75" customHeight="1"/>
    <row r="146" ht="14.25" customHeight="1"/>
    <row r="147" ht="16.5" customHeight="1"/>
    <row r="148" ht="110.25" customHeight="1"/>
    <row r="149" ht="14.25" customHeight="1"/>
    <row r="150" ht="16.5" customHeight="1"/>
    <row r="151" ht="99"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sheetData>
  <mergeCells count="180">
    <mergeCell ref="G89:H89"/>
    <mergeCell ref="B85:D85"/>
    <mergeCell ref="B86:D86"/>
    <mergeCell ref="G86:H86"/>
    <mergeCell ref="B87:D87"/>
    <mergeCell ref="G87:H87"/>
    <mergeCell ref="B88:D88"/>
    <mergeCell ref="B89:D89"/>
    <mergeCell ref="G80:H80"/>
    <mergeCell ref="B80:D80"/>
    <mergeCell ref="B81:F81"/>
    <mergeCell ref="G81:H81"/>
    <mergeCell ref="B83:H83"/>
    <mergeCell ref="B84:D84"/>
    <mergeCell ref="G84:H84"/>
    <mergeCell ref="G85:H85"/>
    <mergeCell ref="G88:H88"/>
    <mergeCell ref="B62:D62"/>
    <mergeCell ref="B63:D63"/>
    <mergeCell ref="B64:D64"/>
    <mergeCell ref="G58:H58"/>
    <mergeCell ref="G59:H59"/>
    <mergeCell ref="B60:D60"/>
    <mergeCell ref="G60:H60"/>
    <mergeCell ref="B61:D61"/>
    <mergeCell ref="G61:H61"/>
    <mergeCell ref="G62:H62"/>
    <mergeCell ref="B57:D57"/>
    <mergeCell ref="B58:D58"/>
    <mergeCell ref="B59:D59"/>
    <mergeCell ref="B51:D51"/>
    <mergeCell ref="B52:D52"/>
    <mergeCell ref="B53:F53"/>
    <mergeCell ref="B55:H55"/>
    <mergeCell ref="B56:D56"/>
    <mergeCell ref="G56:H56"/>
    <mergeCell ref="G57:H57"/>
    <mergeCell ref="G52:H52"/>
    <mergeCell ref="G53:H53"/>
    <mergeCell ref="G45:H45"/>
    <mergeCell ref="G46:H46"/>
    <mergeCell ref="G47:H47"/>
    <mergeCell ref="G48:H48"/>
    <mergeCell ref="G49:H49"/>
    <mergeCell ref="G50:H50"/>
    <mergeCell ref="G51:H51"/>
    <mergeCell ref="G27:H27"/>
    <mergeCell ref="B25:D25"/>
    <mergeCell ref="E25:F25"/>
    <mergeCell ref="G25:H25"/>
    <mergeCell ref="B26:D26"/>
    <mergeCell ref="E26:F26"/>
    <mergeCell ref="G26:H26"/>
    <mergeCell ref="B27:D27"/>
    <mergeCell ref="E30:F30"/>
    <mergeCell ref="G30:H30"/>
    <mergeCell ref="B28:D28"/>
    <mergeCell ref="E28:F28"/>
    <mergeCell ref="G28:H28"/>
    <mergeCell ref="B29:D29"/>
    <mergeCell ref="E29:F29"/>
    <mergeCell ref="G29:H29"/>
    <mergeCell ref="B30:D30"/>
    <mergeCell ref="B46:D46"/>
    <mergeCell ref="B47:D47"/>
    <mergeCell ref="B48:D48"/>
    <mergeCell ref="B49:D49"/>
    <mergeCell ref="B50:D50"/>
    <mergeCell ref="B93:D93"/>
    <mergeCell ref="B94:D94"/>
    <mergeCell ref="C2:H2"/>
    <mergeCell ref="B4:H10"/>
    <mergeCell ref="B12:H12"/>
    <mergeCell ref="C14:D15"/>
    <mergeCell ref="E14:G15"/>
    <mergeCell ref="C16:D16"/>
    <mergeCell ref="F16:H17"/>
    <mergeCell ref="E24:F24"/>
    <mergeCell ref="G24:H24"/>
    <mergeCell ref="C17:D17"/>
    <mergeCell ref="B21:H21"/>
    <mergeCell ref="B22:H22"/>
    <mergeCell ref="B23:D23"/>
    <mergeCell ref="E23:F23"/>
    <mergeCell ref="G23:H23"/>
    <mergeCell ref="B24:D24"/>
    <mergeCell ref="E27:F27"/>
    <mergeCell ref="B41:D41"/>
    <mergeCell ref="G41:H41"/>
    <mergeCell ref="B42:D42"/>
    <mergeCell ref="G42:H42"/>
    <mergeCell ref="B43:D43"/>
    <mergeCell ref="G43:H43"/>
    <mergeCell ref="G44:H44"/>
    <mergeCell ref="B44:D44"/>
    <mergeCell ref="B45:D45"/>
    <mergeCell ref="G39:H39"/>
    <mergeCell ref="G40:H40"/>
    <mergeCell ref="B35:H35"/>
    <mergeCell ref="B36:H36"/>
    <mergeCell ref="B37:H37"/>
    <mergeCell ref="B38:D38"/>
    <mergeCell ref="G38:H38"/>
    <mergeCell ref="B39:D39"/>
    <mergeCell ref="B40:D40"/>
    <mergeCell ref="E33:F33"/>
    <mergeCell ref="G33:H33"/>
    <mergeCell ref="B31:D31"/>
    <mergeCell ref="E31:F31"/>
    <mergeCell ref="G31:H31"/>
    <mergeCell ref="B32:D32"/>
    <mergeCell ref="E32:F32"/>
    <mergeCell ref="G32:H32"/>
    <mergeCell ref="B33:D33"/>
    <mergeCell ref="G99:H99"/>
    <mergeCell ref="B106:D106"/>
    <mergeCell ref="B107:D107"/>
    <mergeCell ref="B108:D108"/>
    <mergeCell ref="B109:F109"/>
    <mergeCell ref="B110:F110"/>
    <mergeCell ref="B99:D99"/>
    <mergeCell ref="B100:D100"/>
    <mergeCell ref="B101:D101"/>
    <mergeCell ref="B102:D102"/>
    <mergeCell ref="B103:D103"/>
    <mergeCell ref="B104:D104"/>
    <mergeCell ref="B105:D105"/>
    <mergeCell ref="G107:H107"/>
    <mergeCell ref="G108:H108"/>
    <mergeCell ref="G109:H109"/>
    <mergeCell ref="G110:H110"/>
    <mergeCell ref="G100:H100"/>
    <mergeCell ref="G101:H101"/>
    <mergeCell ref="G102:H102"/>
    <mergeCell ref="G103:H103"/>
    <mergeCell ref="G104:H104"/>
    <mergeCell ref="G105:H105"/>
    <mergeCell ref="G106:H106"/>
    <mergeCell ref="B92:D92"/>
    <mergeCell ref="G92:H92"/>
    <mergeCell ref="G93:H93"/>
    <mergeCell ref="G94:H94"/>
    <mergeCell ref="B95:F95"/>
    <mergeCell ref="G95:H95"/>
    <mergeCell ref="B97:H97"/>
    <mergeCell ref="B98:D98"/>
    <mergeCell ref="G98:H98"/>
    <mergeCell ref="B70:D70"/>
    <mergeCell ref="G70:H70"/>
    <mergeCell ref="B71:D71"/>
    <mergeCell ref="G71:H71"/>
    <mergeCell ref="G72:H72"/>
    <mergeCell ref="B90:D90"/>
    <mergeCell ref="G90:H90"/>
    <mergeCell ref="B91:D91"/>
    <mergeCell ref="G91:H91"/>
    <mergeCell ref="G75:H75"/>
    <mergeCell ref="G76:H76"/>
    <mergeCell ref="B72:D72"/>
    <mergeCell ref="B73:D73"/>
    <mergeCell ref="G73:H73"/>
    <mergeCell ref="B74:D74"/>
    <mergeCell ref="G74:H74"/>
    <mergeCell ref="B75:D75"/>
    <mergeCell ref="B76:D76"/>
    <mergeCell ref="B77:D77"/>
    <mergeCell ref="G77:H77"/>
    <mergeCell ref="B78:D78"/>
    <mergeCell ref="G78:H78"/>
    <mergeCell ref="B79:D79"/>
    <mergeCell ref="G79:H79"/>
    <mergeCell ref="G63:H63"/>
    <mergeCell ref="G64:H64"/>
    <mergeCell ref="B65:D65"/>
    <mergeCell ref="G65:H65"/>
    <mergeCell ref="B66:D66"/>
    <mergeCell ref="G66:H66"/>
    <mergeCell ref="G67:H67"/>
    <mergeCell ref="B67:F67"/>
    <mergeCell ref="B69:H69"/>
  </mergeCells>
  <pageMargins left="0.2" right="0.2" top="0.25" bottom="0.25" header="0" footer="0"/>
  <pageSetup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002"/>
  <sheetViews>
    <sheetView workbookViewId="0"/>
  </sheetViews>
  <sheetFormatPr defaultColWidth="14.42578125" defaultRowHeight="15" customHeight="1"/>
  <cols>
    <col min="1" max="1" width="8.85546875" customWidth="1"/>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 min="9" max="26" width="8.85546875" customWidth="1"/>
  </cols>
  <sheetData>
    <row r="1" spans="2:8" ht="86.25" customHeight="1">
      <c r="C1" s="33"/>
      <c r="D1" s="33"/>
      <c r="E1" s="33"/>
      <c r="F1" s="33"/>
      <c r="G1" s="33"/>
      <c r="H1" s="33"/>
    </row>
    <row r="2" spans="2:8" ht="14.25" customHeight="1">
      <c r="C2" s="34" t="s">
        <v>78</v>
      </c>
      <c r="D2" s="35"/>
      <c r="E2" s="35"/>
      <c r="F2" s="35"/>
      <c r="G2" s="35"/>
      <c r="H2" s="35"/>
    </row>
    <row r="3" spans="2:8" ht="10.5" customHeight="1">
      <c r="C3" s="36"/>
      <c r="D3" s="36"/>
      <c r="E3" s="36"/>
      <c r="F3" s="36"/>
      <c r="G3" s="36"/>
      <c r="H3" s="36"/>
    </row>
    <row r="4" spans="2:8" ht="15.75" customHeight="1">
      <c r="B4" s="37" t="s">
        <v>79</v>
      </c>
      <c r="C4" s="38"/>
      <c r="D4" s="38"/>
      <c r="E4" s="38"/>
      <c r="F4" s="38"/>
      <c r="G4" s="38"/>
      <c r="H4" s="39"/>
    </row>
    <row r="5" spans="2:8" ht="15.75" customHeight="1">
      <c r="B5" s="40"/>
      <c r="C5" s="41"/>
      <c r="D5" s="41"/>
      <c r="E5" s="41"/>
      <c r="F5" s="41"/>
      <c r="G5" s="41"/>
      <c r="H5" s="42"/>
    </row>
    <row r="6" spans="2:8" ht="15.75" customHeight="1">
      <c r="B6" s="40"/>
      <c r="C6" s="41"/>
      <c r="D6" s="41"/>
      <c r="E6" s="41"/>
      <c r="F6" s="41"/>
      <c r="G6" s="41"/>
      <c r="H6" s="42"/>
    </row>
    <row r="7" spans="2:8" ht="15.75" customHeight="1">
      <c r="B7" s="40"/>
      <c r="C7" s="41"/>
      <c r="D7" s="41"/>
      <c r="E7" s="41"/>
      <c r="F7" s="41"/>
      <c r="G7" s="41"/>
      <c r="H7" s="42"/>
    </row>
    <row r="8" spans="2:8" ht="15.75" customHeight="1">
      <c r="B8" s="40"/>
      <c r="C8" s="41"/>
      <c r="D8" s="41"/>
      <c r="E8" s="41"/>
      <c r="F8" s="41"/>
      <c r="G8" s="41"/>
      <c r="H8" s="42"/>
    </row>
    <row r="9" spans="2:8" ht="15.75" customHeight="1">
      <c r="B9" s="40"/>
      <c r="C9" s="41"/>
      <c r="D9" s="41"/>
      <c r="E9" s="41"/>
      <c r="F9" s="41"/>
      <c r="G9" s="41"/>
      <c r="H9" s="42"/>
    </row>
    <row r="10" spans="2:8" ht="44.25" customHeight="1">
      <c r="B10" s="43"/>
      <c r="C10" s="44"/>
      <c r="D10" s="44"/>
      <c r="E10" s="44"/>
      <c r="F10" s="44"/>
      <c r="G10" s="44"/>
      <c r="H10" s="45"/>
    </row>
    <row r="11" spans="2:8" ht="16.5" customHeight="1">
      <c r="C11" s="1"/>
      <c r="D11" s="1"/>
      <c r="E11" s="1"/>
      <c r="F11" s="1"/>
      <c r="G11" s="1"/>
      <c r="H11" s="1"/>
    </row>
    <row r="12" spans="2:8" ht="14.25" customHeight="1">
      <c r="B12" s="14" t="s">
        <v>2</v>
      </c>
      <c r="C12" s="46"/>
      <c r="D12" s="46"/>
      <c r="E12" s="46"/>
      <c r="F12" s="46"/>
      <c r="G12" s="46"/>
      <c r="H12" s="47"/>
    </row>
    <row r="13" spans="2:8" ht="8.25" customHeight="1">
      <c r="B13" s="48"/>
      <c r="C13" s="49"/>
      <c r="D13" s="49"/>
      <c r="E13" s="2"/>
      <c r="F13" s="2"/>
      <c r="G13" s="2"/>
      <c r="H13" s="50"/>
    </row>
    <row r="14" spans="2:8" ht="21" customHeight="1">
      <c r="B14" s="51"/>
      <c r="C14" s="52" t="s">
        <v>3</v>
      </c>
      <c r="D14" s="42"/>
      <c r="E14" s="53" t="s">
        <v>4</v>
      </c>
      <c r="F14" s="38"/>
      <c r="G14" s="39"/>
      <c r="H14" s="54"/>
    </row>
    <row r="15" spans="2:8" ht="21" customHeight="1">
      <c r="B15" s="51"/>
      <c r="C15" s="35"/>
      <c r="D15" s="42"/>
      <c r="E15" s="43"/>
      <c r="F15" s="44"/>
      <c r="G15" s="45"/>
      <c r="H15" s="54"/>
    </row>
    <row r="16" spans="2:8" ht="33" customHeight="1">
      <c r="B16" s="51"/>
      <c r="C16" s="55" t="s">
        <v>73</v>
      </c>
      <c r="D16" s="42"/>
      <c r="E16" s="3">
        <f>G51</f>
        <v>51979.5</v>
      </c>
      <c r="F16" s="56" t="s">
        <v>6</v>
      </c>
      <c r="G16" s="35"/>
      <c r="H16" s="42"/>
    </row>
    <row r="17" spans="2:8" ht="30" customHeight="1">
      <c r="B17" s="51"/>
      <c r="C17" s="55" t="s">
        <v>7</v>
      </c>
      <c r="D17" s="42"/>
      <c r="E17" s="4">
        <v>45765</v>
      </c>
      <c r="F17" s="40"/>
      <c r="G17" s="35"/>
      <c r="H17" s="42"/>
    </row>
    <row r="18" spans="2:8" ht="8.25" customHeight="1">
      <c r="B18" s="51"/>
      <c r="C18" s="57"/>
      <c r="D18" s="58"/>
      <c r="E18" s="59"/>
      <c r="F18" s="58"/>
      <c r="G18" s="59"/>
      <c r="H18" s="60"/>
    </row>
    <row r="19" spans="2:8" ht="7.5" customHeight="1">
      <c r="B19" s="61"/>
      <c r="C19" s="62"/>
      <c r="D19" s="62"/>
      <c r="E19" s="63"/>
      <c r="F19" s="63"/>
      <c r="G19" s="63"/>
      <c r="H19" s="64"/>
    </row>
    <row r="20" spans="2:8" ht="12.75" customHeight="1">
      <c r="B20" s="80"/>
      <c r="C20" s="81"/>
      <c r="D20" s="81"/>
      <c r="E20" s="82"/>
      <c r="F20" s="82"/>
      <c r="G20" s="82"/>
      <c r="H20" s="82"/>
    </row>
    <row r="21" spans="2:8" ht="14.25" customHeight="1">
      <c r="B21" s="14" t="s">
        <v>8</v>
      </c>
      <c r="C21" s="46"/>
      <c r="D21" s="46"/>
      <c r="E21" s="46"/>
      <c r="F21" s="46"/>
      <c r="G21" s="46"/>
      <c r="H21" s="47"/>
    </row>
    <row r="22" spans="2:8" ht="91.5" customHeight="1">
      <c r="B22" s="16" t="s">
        <v>74</v>
      </c>
      <c r="C22" s="46"/>
      <c r="D22" s="46"/>
      <c r="E22" s="46"/>
      <c r="F22" s="46"/>
      <c r="G22" s="46"/>
      <c r="H22" s="47"/>
    </row>
    <row r="23" spans="2:8" ht="34.5" customHeight="1">
      <c r="B23" s="31" t="s">
        <v>10</v>
      </c>
      <c r="C23" s="38"/>
      <c r="D23" s="83"/>
      <c r="E23" s="32" t="s">
        <v>75</v>
      </c>
      <c r="F23" s="83"/>
      <c r="G23" s="32" t="s">
        <v>76</v>
      </c>
      <c r="H23" s="39"/>
    </row>
    <row r="24" spans="2:8" ht="42.75" customHeight="1">
      <c r="B24" s="19" t="s">
        <v>13</v>
      </c>
      <c r="C24" s="67"/>
      <c r="D24" s="68"/>
      <c r="E24" s="15" t="s">
        <v>14</v>
      </c>
      <c r="F24" s="68"/>
      <c r="G24" s="15" t="s">
        <v>15</v>
      </c>
      <c r="H24" s="68"/>
    </row>
    <row r="25" spans="2:8" ht="57" customHeight="1">
      <c r="B25" s="19" t="s">
        <v>16</v>
      </c>
      <c r="C25" s="67"/>
      <c r="D25" s="68"/>
      <c r="E25" s="15" t="s">
        <v>17</v>
      </c>
      <c r="F25" s="68"/>
      <c r="G25" s="15" t="s">
        <v>18</v>
      </c>
      <c r="H25" s="68"/>
    </row>
    <row r="26" spans="2:8" ht="42.75" customHeight="1">
      <c r="B26" s="19" t="s">
        <v>19</v>
      </c>
      <c r="C26" s="67"/>
      <c r="D26" s="68"/>
      <c r="E26" s="15" t="s">
        <v>15</v>
      </c>
      <c r="F26" s="68"/>
      <c r="G26" s="15" t="s">
        <v>20</v>
      </c>
      <c r="H26" s="68"/>
    </row>
    <row r="27" spans="2:8" ht="42.75" customHeight="1">
      <c r="B27" s="19" t="s">
        <v>21</v>
      </c>
      <c r="C27" s="67"/>
      <c r="D27" s="68"/>
      <c r="E27" s="15" t="s">
        <v>15</v>
      </c>
      <c r="F27" s="68"/>
      <c r="G27" s="15" t="s">
        <v>22</v>
      </c>
      <c r="H27" s="68"/>
    </row>
    <row r="28" spans="2:8" ht="28.5" customHeight="1">
      <c r="B28" s="19" t="s">
        <v>23</v>
      </c>
      <c r="C28" s="67"/>
      <c r="D28" s="68"/>
      <c r="E28" s="15" t="s">
        <v>24</v>
      </c>
      <c r="F28" s="68"/>
      <c r="G28" s="15" t="s">
        <v>22</v>
      </c>
      <c r="H28" s="68"/>
    </row>
    <row r="29" spans="2:8" ht="57" customHeight="1">
      <c r="B29" s="19" t="s">
        <v>25</v>
      </c>
      <c r="C29" s="67"/>
      <c r="D29" s="68"/>
      <c r="E29" s="15" t="s">
        <v>26</v>
      </c>
      <c r="F29" s="68"/>
      <c r="G29" s="15" t="s">
        <v>27</v>
      </c>
      <c r="H29" s="68"/>
    </row>
    <row r="30" spans="2:8" ht="42.75" customHeight="1">
      <c r="B30" s="19" t="s">
        <v>28</v>
      </c>
      <c r="C30" s="67"/>
      <c r="D30" s="68"/>
      <c r="E30" s="15" t="s">
        <v>27</v>
      </c>
      <c r="F30" s="68"/>
      <c r="G30" s="15" t="s">
        <v>29</v>
      </c>
      <c r="H30" s="68"/>
    </row>
    <row r="31" spans="2:8" ht="57" customHeight="1">
      <c r="B31" s="19" t="s">
        <v>30</v>
      </c>
      <c r="C31" s="67"/>
      <c r="D31" s="68"/>
      <c r="E31" s="15" t="s">
        <v>18</v>
      </c>
      <c r="F31" s="68"/>
      <c r="G31" s="15" t="s">
        <v>29</v>
      </c>
      <c r="H31" s="68"/>
    </row>
    <row r="32" spans="2:8" ht="57" customHeight="1">
      <c r="B32" s="19" t="s">
        <v>31</v>
      </c>
      <c r="C32" s="67"/>
      <c r="D32" s="68"/>
      <c r="E32" s="15" t="s">
        <v>32</v>
      </c>
      <c r="F32" s="68"/>
      <c r="G32" s="15" t="s">
        <v>33</v>
      </c>
      <c r="H32" s="68"/>
    </row>
    <row r="33" spans="2:8" ht="15.75" customHeight="1">
      <c r="B33" s="21" t="s">
        <v>34</v>
      </c>
      <c r="C33" s="67"/>
      <c r="D33" s="68"/>
      <c r="E33" s="15" t="s">
        <v>35</v>
      </c>
      <c r="F33" s="68"/>
      <c r="G33" s="15" t="s">
        <v>36</v>
      </c>
      <c r="H33" s="68"/>
    </row>
    <row r="34" spans="2:8" ht="14.25" customHeight="1">
      <c r="B34" s="13"/>
      <c r="C34" s="13"/>
      <c r="D34" s="84"/>
      <c r="E34" s="84"/>
      <c r="F34" s="84"/>
      <c r="G34" s="84"/>
      <c r="H34" s="84"/>
    </row>
    <row r="35" spans="2:8" ht="14.25" customHeight="1">
      <c r="B35" s="22" t="s">
        <v>80</v>
      </c>
      <c r="C35" s="44"/>
      <c r="D35" s="44"/>
      <c r="E35" s="44"/>
      <c r="F35" s="44"/>
      <c r="G35" s="44"/>
      <c r="H35" s="45"/>
    </row>
    <row r="36" spans="2:8" ht="45.75" customHeight="1">
      <c r="B36" s="16" t="s">
        <v>38</v>
      </c>
      <c r="C36" s="46"/>
      <c r="D36" s="46"/>
      <c r="E36" s="46"/>
      <c r="F36" s="46"/>
      <c r="G36" s="46"/>
      <c r="H36" s="47"/>
    </row>
    <row r="37" spans="2:8" ht="14.25" customHeight="1">
      <c r="B37" s="23" t="s">
        <v>39</v>
      </c>
      <c r="C37" s="46"/>
      <c r="D37" s="46"/>
      <c r="E37" s="46"/>
      <c r="F37" s="46"/>
      <c r="G37" s="46"/>
      <c r="H37" s="47"/>
    </row>
    <row r="38" spans="2:8" ht="14.25" customHeight="1">
      <c r="B38" s="24" t="s">
        <v>40</v>
      </c>
      <c r="C38" s="71"/>
      <c r="D38" s="72"/>
      <c r="E38" s="7" t="s">
        <v>41</v>
      </c>
      <c r="F38" s="7" t="s">
        <v>42</v>
      </c>
      <c r="G38" s="25" t="s">
        <v>43</v>
      </c>
      <c r="H38" s="73"/>
    </row>
    <row r="39" spans="2:8" ht="14.25" customHeight="1">
      <c r="B39" s="26" t="s">
        <v>44</v>
      </c>
      <c r="C39" s="67"/>
      <c r="D39" s="68"/>
      <c r="E39" s="8">
        <v>580</v>
      </c>
      <c r="F39" s="9">
        <v>1</v>
      </c>
      <c r="G39" s="20">
        <f t="shared" ref="G39:G50" si="0">E39*F39</f>
        <v>580</v>
      </c>
      <c r="H39" s="74"/>
    </row>
    <row r="40" spans="2:8" ht="14.25" customHeight="1">
      <c r="B40" s="26" t="s">
        <v>45</v>
      </c>
      <c r="C40" s="67"/>
      <c r="D40" s="68"/>
      <c r="E40" s="8">
        <v>1000</v>
      </c>
      <c r="F40" s="9">
        <v>1</v>
      </c>
      <c r="G40" s="20">
        <f t="shared" si="0"/>
        <v>1000</v>
      </c>
      <c r="H40" s="74"/>
    </row>
    <row r="41" spans="2:8" ht="14.25" customHeight="1">
      <c r="B41" s="26" t="s">
        <v>46</v>
      </c>
      <c r="C41" s="67"/>
      <c r="D41" s="68"/>
      <c r="E41" s="8">
        <v>1200</v>
      </c>
      <c r="F41" s="9">
        <v>1</v>
      </c>
      <c r="G41" s="20">
        <f t="shared" si="0"/>
        <v>1200</v>
      </c>
      <c r="H41" s="74"/>
    </row>
    <row r="42" spans="2:8" ht="14.25" customHeight="1">
      <c r="B42" s="26" t="s">
        <v>47</v>
      </c>
      <c r="C42" s="67"/>
      <c r="D42" s="68"/>
      <c r="E42" s="8">
        <v>749.95</v>
      </c>
      <c r="F42" s="9">
        <v>10</v>
      </c>
      <c r="G42" s="20">
        <f t="shared" si="0"/>
        <v>7499.5</v>
      </c>
      <c r="H42" s="74"/>
    </row>
    <row r="43" spans="2:8" ht="14.25" customHeight="1">
      <c r="B43" s="26" t="s">
        <v>48</v>
      </c>
      <c r="C43" s="67"/>
      <c r="D43" s="68"/>
      <c r="E43" s="8">
        <v>500</v>
      </c>
      <c r="F43" s="9">
        <v>10</v>
      </c>
      <c r="G43" s="20">
        <f t="shared" si="0"/>
        <v>5000</v>
      </c>
      <c r="H43" s="74"/>
    </row>
    <row r="44" spans="2:8" ht="14.25" customHeight="1">
      <c r="B44" s="26" t="s">
        <v>49</v>
      </c>
      <c r="C44" s="67"/>
      <c r="D44" s="68"/>
      <c r="E44" s="8">
        <v>100</v>
      </c>
      <c r="F44" s="9">
        <v>60</v>
      </c>
      <c r="G44" s="20">
        <f t="shared" si="0"/>
        <v>6000</v>
      </c>
      <c r="H44" s="74"/>
    </row>
    <row r="45" spans="2:8" ht="14.25" customHeight="1">
      <c r="B45" s="26" t="s">
        <v>50</v>
      </c>
      <c r="C45" s="67"/>
      <c r="D45" s="68"/>
      <c r="E45" s="8">
        <v>1000</v>
      </c>
      <c r="F45" s="9">
        <v>10</v>
      </c>
      <c r="G45" s="20">
        <f t="shared" si="0"/>
        <v>10000</v>
      </c>
      <c r="H45" s="74"/>
    </row>
    <row r="46" spans="2:8" ht="14.25" customHeight="1">
      <c r="B46" s="26" t="s">
        <v>51</v>
      </c>
      <c r="C46" s="67"/>
      <c r="D46" s="68"/>
      <c r="E46" s="8">
        <v>1000</v>
      </c>
      <c r="F46" s="9">
        <v>10</v>
      </c>
      <c r="G46" s="20">
        <f t="shared" si="0"/>
        <v>10000</v>
      </c>
      <c r="H46" s="74"/>
    </row>
    <row r="47" spans="2:8" ht="14.25" customHeight="1">
      <c r="B47" s="26" t="s">
        <v>52</v>
      </c>
      <c r="C47" s="67"/>
      <c r="D47" s="68"/>
      <c r="E47" s="8">
        <v>1000</v>
      </c>
      <c r="F47" s="9">
        <v>1</v>
      </c>
      <c r="G47" s="20">
        <f t="shared" si="0"/>
        <v>1000</v>
      </c>
      <c r="H47" s="74"/>
    </row>
    <row r="48" spans="2:8" ht="14.25" customHeight="1">
      <c r="B48" s="26" t="s">
        <v>53</v>
      </c>
      <c r="C48" s="67"/>
      <c r="D48" s="68"/>
      <c r="E48" s="8">
        <v>1000</v>
      </c>
      <c r="F48" s="10">
        <v>1</v>
      </c>
      <c r="G48" s="20">
        <f t="shared" si="0"/>
        <v>1000</v>
      </c>
      <c r="H48" s="74"/>
    </row>
    <row r="49" spans="2:10" ht="14.25" customHeight="1">
      <c r="B49" s="26" t="s">
        <v>54</v>
      </c>
      <c r="C49" s="67"/>
      <c r="D49" s="68"/>
      <c r="E49" s="8">
        <v>3000</v>
      </c>
      <c r="F49" s="10">
        <v>1</v>
      </c>
      <c r="G49" s="20">
        <f t="shared" si="0"/>
        <v>3000</v>
      </c>
      <c r="H49" s="74"/>
    </row>
    <row r="50" spans="2:10" ht="14.25" customHeight="1">
      <c r="B50" s="26" t="s">
        <v>56</v>
      </c>
      <c r="C50" s="67"/>
      <c r="D50" s="68"/>
      <c r="E50" s="8">
        <v>5700</v>
      </c>
      <c r="F50" s="10">
        <v>1</v>
      </c>
      <c r="G50" s="20">
        <f t="shared" si="0"/>
        <v>5700</v>
      </c>
      <c r="H50" s="74"/>
    </row>
    <row r="51" spans="2:10" ht="14.25" customHeight="1">
      <c r="B51" s="27" t="s">
        <v>61</v>
      </c>
      <c r="C51" s="75"/>
      <c r="D51" s="75"/>
      <c r="E51" s="75"/>
      <c r="F51" s="76"/>
      <c r="G51" s="28">
        <f>SUM(G39:H50)</f>
        <v>51979.5</v>
      </c>
      <c r="H51" s="77"/>
      <c r="I51" s="12"/>
      <c r="J51" s="12"/>
    </row>
    <row r="52" spans="2:10" ht="12" customHeight="1">
      <c r="C52" s="36"/>
      <c r="D52" s="36"/>
      <c r="E52" s="36"/>
      <c r="F52" s="78"/>
      <c r="G52" s="79"/>
      <c r="H52" s="79"/>
    </row>
    <row r="53" spans="2:10" ht="14.25" customHeight="1">
      <c r="B53" s="23" t="s">
        <v>62</v>
      </c>
      <c r="C53" s="46"/>
      <c r="D53" s="46"/>
      <c r="E53" s="46"/>
      <c r="F53" s="46"/>
      <c r="G53" s="46"/>
      <c r="H53" s="47"/>
    </row>
    <row r="54" spans="2:10" ht="14.25" customHeight="1">
      <c r="B54" s="24" t="s">
        <v>40</v>
      </c>
      <c r="C54" s="71"/>
      <c r="D54" s="72"/>
      <c r="E54" s="7" t="s">
        <v>41</v>
      </c>
      <c r="F54" s="7" t="s">
        <v>42</v>
      </c>
      <c r="G54" s="25" t="s">
        <v>43</v>
      </c>
      <c r="H54" s="73"/>
    </row>
    <row r="55" spans="2:10" ht="14.25" customHeight="1">
      <c r="B55" s="26"/>
      <c r="C55" s="67"/>
      <c r="D55" s="68"/>
      <c r="E55" s="8"/>
      <c r="F55" s="9"/>
      <c r="G55" s="20">
        <f t="shared" ref="G55:G64" si="1">E55*F55</f>
        <v>0</v>
      </c>
      <c r="H55" s="74"/>
    </row>
    <row r="56" spans="2:10" ht="14.25" customHeight="1">
      <c r="B56" s="26"/>
      <c r="C56" s="67"/>
      <c r="D56" s="68"/>
      <c r="E56" s="8"/>
      <c r="F56" s="9"/>
      <c r="G56" s="20">
        <f t="shared" si="1"/>
        <v>0</v>
      </c>
      <c r="H56" s="74"/>
    </row>
    <row r="57" spans="2:10" ht="14.25" customHeight="1">
      <c r="B57" s="26"/>
      <c r="C57" s="67"/>
      <c r="D57" s="68"/>
      <c r="E57" s="8"/>
      <c r="F57" s="9"/>
      <c r="G57" s="20">
        <f t="shared" si="1"/>
        <v>0</v>
      </c>
      <c r="H57" s="74"/>
    </row>
    <row r="58" spans="2:10" ht="14.25" customHeight="1">
      <c r="B58" s="26"/>
      <c r="C58" s="67"/>
      <c r="D58" s="68"/>
      <c r="E58" s="8"/>
      <c r="F58" s="9"/>
      <c r="G58" s="20">
        <f t="shared" si="1"/>
        <v>0</v>
      </c>
      <c r="H58" s="74"/>
    </row>
    <row r="59" spans="2:10" ht="14.25" customHeight="1">
      <c r="B59" s="26"/>
      <c r="C59" s="67"/>
      <c r="D59" s="68"/>
      <c r="E59" s="8"/>
      <c r="F59" s="9"/>
      <c r="G59" s="20">
        <f t="shared" si="1"/>
        <v>0</v>
      </c>
      <c r="H59" s="74"/>
    </row>
    <row r="60" spans="2:10" ht="14.25" customHeight="1">
      <c r="B60" s="26"/>
      <c r="C60" s="67"/>
      <c r="D60" s="68"/>
      <c r="E60" s="8"/>
      <c r="F60" s="9"/>
      <c r="G60" s="20">
        <f t="shared" si="1"/>
        <v>0</v>
      </c>
      <c r="H60" s="74"/>
    </row>
    <row r="61" spans="2:10" ht="14.25" customHeight="1">
      <c r="B61" s="26"/>
      <c r="C61" s="67"/>
      <c r="D61" s="68"/>
      <c r="E61" s="8"/>
      <c r="F61" s="9"/>
      <c r="G61" s="20">
        <f t="shared" si="1"/>
        <v>0</v>
      </c>
      <c r="H61" s="74"/>
    </row>
    <row r="62" spans="2:10" ht="14.25" customHeight="1">
      <c r="B62" s="26"/>
      <c r="C62" s="67"/>
      <c r="D62" s="68"/>
      <c r="E62" s="8"/>
      <c r="F62" s="9"/>
      <c r="G62" s="20">
        <f t="shared" si="1"/>
        <v>0</v>
      </c>
      <c r="H62" s="74"/>
    </row>
    <row r="63" spans="2:10" ht="16.5" customHeight="1">
      <c r="B63" s="26"/>
      <c r="C63" s="67"/>
      <c r="D63" s="68"/>
      <c r="E63" s="8"/>
      <c r="F63" s="9"/>
      <c r="G63" s="20">
        <f t="shared" si="1"/>
        <v>0</v>
      </c>
      <c r="H63" s="74"/>
    </row>
    <row r="64" spans="2:10" ht="14.25" customHeight="1">
      <c r="B64" s="26"/>
      <c r="C64" s="67"/>
      <c r="D64" s="68"/>
      <c r="E64" s="8"/>
      <c r="F64" s="10"/>
      <c r="G64" s="20">
        <f t="shared" si="1"/>
        <v>0</v>
      </c>
      <c r="H64" s="74"/>
    </row>
    <row r="65" spans="2:10" ht="14.25" customHeight="1">
      <c r="B65" s="27" t="s">
        <v>63</v>
      </c>
      <c r="C65" s="75"/>
      <c r="D65" s="75"/>
      <c r="E65" s="75"/>
      <c r="F65" s="76"/>
      <c r="G65" s="28">
        <f>SUM(G55:H64)</f>
        <v>0</v>
      </c>
      <c r="H65" s="77"/>
      <c r="I65" s="12"/>
      <c r="J65" s="12"/>
    </row>
    <row r="66" spans="2:10" ht="12" customHeight="1">
      <c r="C66" s="36"/>
      <c r="D66" s="36"/>
      <c r="E66" s="36"/>
      <c r="F66" s="78"/>
      <c r="G66" s="79"/>
      <c r="H66" s="79"/>
    </row>
    <row r="67" spans="2:10" ht="14.25" customHeight="1">
      <c r="B67" s="23" t="s">
        <v>64</v>
      </c>
      <c r="C67" s="46"/>
      <c r="D67" s="46"/>
      <c r="E67" s="46"/>
      <c r="F67" s="46"/>
      <c r="G67" s="46"/>
      <c r="H67" s="47"/>
    </row>
    <row r="68" spans="2:10" ht="14.25" customHeight="1">
      <c r="B68" s="24" t="s">
        <v>40</v>
      </c>
      <c r="C68" s="71"/>
      <c r="D68" s="72"/>
      <c r="E68" s="7" t="s">
        <v>41</v>
      </c>
      <c r="F68" s="7" t="s">
        <v>42</v>
      </c>
      <c r="G68" s="25" t="s">
        <v>43</v>
      </c>
      <c r="H68" s="73"/>
    </row>
    <row r="69" spans="2:10" ht="14.25" customHeight="1">
      <c r="B69" s="26"/>
      <c r="C69" s="67"/>
      <c r="D69" s="68"/>
      <c r="E69" s="8"/>
      <c r="F69" s="9"/>
      <c r="G69" s="20">
        <f t="shared" ref="G69:G78" si="2">E69*F69</f>
        <v>0</v>
      </c>
      <c r="H69" s="74"/>
    </row>
    <row r="70" spans="2:10" ht="14.25" customHeight="1">
      <c r="B70" s="26"/>
      <c r="C70" s="67"/>
      <c r="D70" s="68"/>
      <c r="E70" s="8"/>
      <c r="F70" s="9"/>
      <c r="G70" s="20">
        <f t="shared" si="2"/>
        <v>0</v>
      </c>
      <c r="H70" s="74"/>
    </row>
    <row r="71" spans="2:10" ht="14.25" customHeight="1">
      <c r="B71" s="26"/>
      <c r="C71" s="67"/>
      <c r="D71" s="68"/>
      <c r="E71" s="8"/>
      <c r="F71" s="9"/>
      <c r="G71" s="20">
        <f t="shared" si="2"/>
        <v>0</v>
      </c>
      <c r="H71" s="74"/>
    </row>
    <row r="72" spans="2:10" ht="14.25" customHeight="1">
      <c r="B72" s="26"/>
      <c r="C72" s="67"/>
      <c r="D72" s="68"/>
      <c r="E72" s="8"/>
      <c r="F72" s="9"/>
      <c r="G72" s="20">
        <f t="shared" si="2"/>
        <v>0</v>
      </c>
      <c r="H72" s="74"/>
    </row>
    <row r="73" spans="2:10" ht="14.25" customHeight="1">
      <c r="B73" s="26"/>
      <c r="C73" s="67"/>
      <c r="D73" s="68"/>
      <c r="E73" s="8"/>
      <c r="F73" s="9"/>
      <c r="G73" s="20">
        <f t="shared" si="2"/>
        <v>0</v>
      </c>
      <c r="H73" s="74"/>
    </row>
    <row r="74" spans="2:10" ht="14.25" customHeight="1">
      <c r="B74" s="26"/>
      <c r="C74" s="67"/>
      <c r="D74" s="68"/>
      <c r="E74" s="8"/>
      <c r="F74" s="9"/>
      <c r="G74" s="20">
        <f t="shared" si="2"/>
        <v>0</v>
      </c>
      <c r="H74" s="74"/>
    </row>
    <row r="75" spans="2:10" ht="14.25" customHeight="1">
      <c r="B75" s="26"/>
      <c r="C75" s="67"/>
      <c r="D75" s="68"/>
      <c r="E75" s="8"/>
      <c r="F75" s="9"/>
      <c r="G75" s="20">
        <f t="shared" si="2"/>
        <v>0</v>
      </c>
      <c r="H75" s="74"/>
    </row>
    <row r="76" spans="2:10" ht="14.25" customHeight="1">
      <c r="B76" s="26"/>
      <c r="C76" s="67"/>
      <c r="D76" s="68"/>
      <c r="E76" s="8"/>
      <c r="F76" s="9"/>
      <c r="G76" s="20">
        <f t="shared" si="2"/>
        <v>0</v>
      </c>
      <c r="H76" s="74"/>
    </row>
    <row r="77" spans="2:10" ht="16.5" customHeight="1">
      <c r="B77" s="26"/>
      <c r="C77" s="67"/>
      <c r="D77" s="68"/>
      <c r="E77" s="8"/>
      <c r="F77" s="9"/>
      <c r="G77" s="20">
        <f t="shared" si="2"/>
        <v>0</v>
      </c>
      <c r="H77" s="74"/>
    </row>
    <row r="78" spans="2:10" ht="14.25" customHeight="1">
      <c r="B78" s="26"/>
      <c r="C78" s="67"/>
      <c r="D78" s="68"/>
      <c r="E78" s="8"/>
      <c r="F78" s="10"/>
      <c r="G78" s="20">
        <f t="shared" si="2"/>
        <v>0</v>
      </c>
      <c r="H78" s="74"/>
    </row>
    <row r="79" spans="2:10" ht="14.25" customHeight="1">
      <c r="B79" s="27" t="s">
        <v>65</v>
      </c>
      <c r="C79" s="75"/>
      <c r="D79" s="75"/>
      <c r="E79" s="75"/>
      <c r="F79" s="76"/>
      <c r="G79" s="28">
        <f>SUM(G69:H78)</f>
        <v>0</v>
      </c>
      <c r="H79" s="77"/>
      <c r="I79" s="12"/>
      <c r="J79" s="12"/>
    </row>
    <row r="80" spans="2:10" ht="14.25" customHeight="1"/>
    <row r="81" spans="2:10" ht="14.25" customHeight="1">
      <c r="B81" s="23" t="s">
        <v>66</v>
      </c>
      <c r="C81" s="46"/>
      <c r="D81" s="46"/>
      <c r="E81" s="46"/>
      <c r="F81" s="46"/>
      <c r="G81" s="46"/>
      <c r="H81" s="47"/>
    </row>
    <row r="82" spans="2:10" ht="14.25" customHeight="1">
      <c r="B82" s="24" t="s">
        <v>40</v>
      </c>
      <c r="C82" s="71"/>
      <c r="D82" s="72"/>
      <c r="E82" s="7" t="s">
        <v>41</v>
      </c>
      <c r="F82" s="7" t="s">
        <v>42</v>
      </c>
      <c r="G82" s="25" t="s">
        <v>43</v>
      </c>
      <c r="H82" s="73"/>
    </row>
    <row r="83" spans="2:10" ht="14.25" customHeight="1">
      <c r="B83" s="26"/>
      <c r="C83" s="67"/>
      <c r="D83" s="68"/>
      <c r="E83" s="8"/>
      <c r="F83" s="9"/>
      <c r="G83" s="20">
        <f t="shared" ref="G83:G92" si="3">E83*F83</f>
        <v>0</v>
      </c>
      <c r="H83" s="74"/>
    </row>
    <row r="84" spans="2:10" ht="14.25" customHeight="1">
      <c r="B84" s="26"/>
      <c r="C84" s="67"/>
      <c r="D84" s="68"/>
      <c r="E84" s="8"/>
      <c r="F84" s="9"/>
      <c r="G84" s="20">
        <f t="shared" si="3"/>
        <v>0</v>
      </c>
      <c r="H84" s="74"/>
    </row>
    <row r="85" spans="2:10" ht="14.25" customHeight="1">
      <c r="B85" s="26"/>
      <c r="C85" s="67"/>
      <c r="D85" s="68"/>
      <c r="E85" s="8"/>
      <c r="F85" s="9"/>
      <c r="G85" s="20">
        <f t="shared" si="3"/>
        <v>0</v>
      </c>
      <c r="H85" s="74"/>
    </row>
    <row r="86" spans="2:10" ht="14.25" customHeight="1">
      <c r="B86" s="26"/>
      <c r="C86" s="67"/>
      <c r="D86" s="68"/>
      <c r="E86" s="8"/>
      <c r="F86" s="9"/>
      <c r="G86" s="20">
        <f t="shared" si="3"/>
        <v>0</v>
      </c>
      <c r="H86" s="74"/>
    </row>
    <row r="87" spans="2:10" ht="14.25" customHeight="1">
      <c r="B87" s="26"/>
      <c r="C87" s="67"/>
      <c r="D87" s="68"/>
      <c r="E87" s="8"/>
      <c r="F87" s="9"/>
      <c r="G87" s="20">
        <f t="shared" si="3"/>
        <v>0</v>
      </c>
      <c r="H87" s="74"/>
    </row>
    <row r="88" spans="2:10" ht="14.25" customHeight="1">
      <c r="B88" s="26"/>
      <c r="C88" s="67"/>
      <c r="D88" s="68"/>
      <c r="E88" s="8"/>
      <c r="F88" s="9"/>
      <c r="G88" s="20">
        <f t="shared" si="3"/>
        <v>0</v>
      </c>
      <c r="H88" s="74"/>
    </row>
    <row r="89" spans="2:10" ht="14.25" customHeight="1">
      <c r="B89" s="26"/>
      <c r="C89" s="67"/>
      <c r="D89" s="68"/>
      <c r="E89" s="8"/>
      <c r="F89" s="9"/>
      <c r="G89" s="20">
        <f t="shared" si="3"/>
        <v>0</v>
      </c>
      <c r="H89" s="74"/>
    </row>
    <row r="90" spans="2:10" ht="14.25" customHeight="1">
      <c r="B90" s="26"/>
      <c r="C90" s="67"/>
      <c r="D90" s="68"/>
      <c r="E90" s="8"/>
      <c r="F90" s="9"/>
      <c r="G90" s="20">
        <f t="shared" si="3"/>
        <v>0</v>
      </c>
      <c r="H90" s="74"/>
    </row>
    <row r="91" spans="2:10" ht="16.5" customHeight="1">
      <c r="B91" s="26"/>
      <c r="C91" s="67"/>
      <c r="D91" s="68"/>
      <c r="E91" s="8"/>
      <c r="F91" s="9"/>
      <c r="G91" s="20">
        <f t="shared" si="3"/>
        <v>0</v>
      </c>
      <c r="H91" s="74"/>
    </row>
    <row r="92" spans="2:10" ht="14.25" customHeight="1">
      <c r="B92" s="26"/>
      <c r="C92" s="67"/>
      <c r="D92" s="68"/>
      <c r="E92" s="8"/>
      <c r="F92" s="10"/>
      <c r="G92" s="20">
        <f t="shared" si="3"/>
        <v>0</v>
      </c>
      <c r="H92" s="74"/>
    </row>
    <row r="93" spans="2:10" ht="14.25" customHeight="1">
      <c r="B93" s="27" t="s">
        <v>67</v>
      </c>
      <c r="C93" s="75"/>
      <c r="D93" s="75"/>
      <c r="E93" s="75"/>
      <c r="F93" s="76"/>
      <c r="G93" s="28">
        <f>SUM(G83:H92)</f>
        <v>0</v>
      </c>
      <c r="H93" s="77"/>
      <c r="I93" s="12"/>
      <c r="J93" s="12"/>
    </row>
    <row r="94" spans="2:10" ht="12" customHeight="1">
      <c r="B94" s="65"/>
      <c r="C94" s="36"/>
      <c r="D94" s="36"/>
      <c r="E94" s="36"/>
      <c r="F94" s="78"/>
      <c r="G94" s="79"/>
      <c r="H94" s="79"/>
    </row>
    <row r="95" spans="2:10" ht="14.25" customHeight="1">
      <c r="B95" s="23" t="s">
        <v>68</v>
      </c>
      <c r="C95" s="46"/>
      <c r="D95" s="46"/>
      <c r="E95" s="46"/>
      <c r="F95" s="46"/>
      <c r="G95" s="46"/>
      <c r="H95" s="47"/>
    </row>
    <row r="96" spans="2:10" ht="14.25" customHeight="1">
      <c r="B96" s="24" t="s">
        <v>40</v>
      </c>
      <c r="C96" s="71"/>
      <c r="D96" s="72"/>
      <c r="E96" s="7" t="s">
        <v>41</v>
      </c>
      <c r="F96" s="7" t="s">
        <v>42</v>
      </c>
      <c r="G96" s="25" t="s">
        <v>43</v>
      </c>
      <c r="H96" s="73"/>
    </row>
    <row r="97" spans="2:10" ht="14.25" customHeight="1">
      <c r="B97" s="26"/>
      <c r="C97" s="67"/>
      <c r="D97" s="68"/>
      <c r="E97" s="8"/>
      <c r="F97" s="9"/>
      <c r="G97" s="20">
        <f t="shared" ref="G97:G106" si="4">E97*F97</f>
        <v>0</v>
      </c>
      <c r="H97" s="74"/>
    </row>
    <row r="98" spans="2:10" ht="14.25" customHeight="1">
      <c r="B98" s="26"/>
      <c r="C98" s="67"/>
      <c r="D98" s="68"/>
      <c r="E98" s="8"/>
      <c r="F98" s="9"/>
      <c r="G98" s="20">
        <f t="shared" si="4"/>
        <v>0</v>
      </c>
      <c r="H98" s="74"/>
    </row>
    <row r="99" spans="2:10" ht="14.25" customHeight="1">
      <c r="B99" s="26"/>
      <c r="C99" s="67"/>
      <c r="D99" s="68"/>
      <c r="E99" s="8"/>
      <c r="F99" s="9"/>
      <c r="G99" s="20">
        <f t="shared" si="4"/>
        <v>0</v>
      </c>
      <c r="H99" s="74"/>
    </row>
    <row r="100" spans="2:10" ht="14.25" customHeight="1">
      <c r="B100" s="26"/>
      <c r="C100" s="67"/>
      <c r="D100" s="68"/>
      <c r="E100" s="8"/>
      <c r="F100" s="9"/>
      <c r="G100" s="20">
        <f t="shared" si="4"/>
        <v>0</v>
      </c>
      <c r="H100" s="74"/>
    </row>
    <row r="101" spans="2:10" ht="14.25" customHeight="1">
      <c r="B101" s="26"/>
      <c r="C101" s="67"/>
      <c r="D101" s="68"/>
      <c r="E101" s="8"/>
      <c r="F101" s="9"/>
      <c r="G101" s="20">
        <f t="shared" si="4"/>
        <v>0</v>
      </c>
      <c r="H101" s="74"/>
    </row>
    <row r="102" spans="2:10" ht="14.25" customHeight="1">
      <c r="B102" s="26"/>
      <c r="C102" s="67"/>
      <c r="D102" s="68"/>
      <c r="E102" s="8"/>
      <c r="F102" s="9"/>
      <c r="G102" s="20">
        <f t="shared" si="4"/>
        <v>0</v>
      </c>
      <c r="H102" s="74"/>
    </row>
    <row r="103" spans="2:10" ht="14.25" customHeight="1">
      <c r="B103" s="26"/>
      <c r="C103" s="67"/>
      <c r="D103" s="68"/>
      <c r="E103" s="8"/>
      <c r="F103" s="9"/>
      <c r="G103" s="20">
        <f t="shared" si="4"/>
        <v>0</v>
      </c>
      <c r="H103" s="74"/>
    </row>
    <row r="104" spans="2:10" ht="14.25" customHeight="1">
      <c r="B104" s="26"/>
      <c r="C104" s="67"/>
      <c r="D104" s="68"/>
      <c r="E104" s="8"/>
      <c r="F104" s="9"/>
      <c r="G104" s="20">
        <f t="shared" si="4"/>
        <v>0</v>
      </c>
      <c r="H104" s="74"/>
    </row>
    <row r="105" spans="2:10" ht="16.5" customHeight="1">
      <c r="B105" s="26"/>
      <c r="C105" s="67"/>
      <c r="D105" s="68"/>
      <c r="E105" s="8"/>
      <c r="F105" s="9"/>
      <c r="G105" s="20">
        <f t="shared" si="4"/>
        <v>0</v>
      </c>
      <c r="H105" s="74"/>
    </row>
    <row r="106" spans="2:10" ht="14.25" customHeight="1">
      <c r="B106" s="26"/>
      <c r="C106" s="67"/>
      <c r="D106" s="68"/>
      <c r="E106" s="8"/>
      <c r="F106" s="10"/>
      <c r="G106" s="20">
        <f t="shared" si="4"/>
        <v>0</v>
      </c>
      <c r="H106" s="74"/>
    </row>
    <row r="107" spans="2:10" ht="14.25" customHeight="1">
      <c r="B107" s="27" t="s">
        <v>69</v>
      </c>
      <c r="C107" s="75"/>
      <c r="D107" s="75"/>
      <c r="E107" s="75"/>
      <c r="F107" s="76"/>
      <c r="G107" s="28">
        <f>SUM(G97:H106)</f>
        <v>0</v>
      </c>
      <c r="H107" s="77"/>
      <c r="I107" s="12"/>
      <c r="J107" s="12"/>
    </row>
    <row r="108" spans="2:10" ht="14.25" customHeight="1">
      <c r="B108" s="29" t="s">
        <v>70</v>
      </c>
      <c r="C108" s="46"/>
      <c r="D108" s="46"/>
      <c r="E108" s="46"/>
      <c r="F108" s="66"/>
      <c r="G108" s="30">
        <f>SUM(G107,G93,G79,G65,G51)</f>
        <v>51979.5</v>
      </c>
      <c r="H108" s="47"/>
    </row>
    <row r="109" spans="2:10" ht="14.25" customHeight="1"/>
    <row r="110" spans="2:10" ht="14.25" customHeight="1"/>
    <row r="111" spans="2:10" ht="14.25" customHeight="1"/>
    <row r="112" spans="2:10" ht="14.25" customHeight="1"/>
    <row r="113" ht="14.25" customHeight="1"/>
    <row r="114" ht="14.25" customHeight="1"/>
    <row r="115" ht="14.25" customHeight="1"/>
    <row r="116" ht="14.25" customHeight="1"/>
    <row r="117" ht="35.25" customHeight="1"/>
    <row r="118" ht="79.5" customHeight="1"/>
    <row r="119" ht="14.25" customHeight="1"/>
    <row r="120" ht="16.5" customHeight="1"/>
    <row r="121" ht="60" customHeight="1"/>
    <row r="122" ht="14.25" customHeight="1"/>
    <row r="123" ht="14.25" customHeight="1"/>
    <row r="124" ht="14.25" customHeight="1"/>
    <row r="125" ht="14.25" customHeight="1"/>
    <row r="126" ht="33" customHeight="1"/>
    <row r="127" ht="61.5" customHeight="1"/>
    <row r="128" ht="14.25" customHeight="1"/>
    <row r="129" ht="16.5" customHeight="1"/>
    <row r="130" ht="57" customHeight="1"/>
    <row r="131" ht="15.75" customHeight="1"/>
    <row r="132" ht="30" customHeight="1"/>
    <row r="133" ht="7.5" customHeight="1"/>
    <row r="134" ht="14.25" customHeight="1"/>
    <row r="135" ht="14.25" customHeight="1"/>
    <row r="136" ht="14.25" customHeight="1"/>
    <row r="137" ht="6.75" customHeight="1"/>
    <row r="138" ht="36.75" customHeight="1"/>
    <row r="139" ht="14.25" customHeight="1"/>
    <row r="140" ht="16.5" customHeight="1"/>
    <row r="141" ht="57" customHeight="1"/>
    <row r="142" ht="14.25" customHeight="1"/>
    <row r="143" ht="54.75" customHeight="1"/>
    <row r="144" ht="14.25" customHeight="1"/>
    <row r="145" ht="16.5" customHeight="1"/>
    <row r="146" ht="110.25" customHeight="1"/>
    <row r="147" ht="14.25" customHeight="1"/>
    <row r="148" ht="16.5" customHeight="1"/>
    <row r="149" ht="99"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sheetData>
  <mergeCells count="176">
    <mergeCell ref="G106:H106"/>
    <mergeCell ref="B107:F107"/>
    <mergeCell ref="G107:H107"/>
    <mergeCell ref="B108:F108"/>
    <mergeCell ref="G108:H108"/>
    <mergeCell ref="B102:D102"/>
    <mergeCell ref="G102:H102"/>
    <mergeCell ref="B103:D103"/>
    <mergeCell ref="G103:H103"/>
    <mergeCell ref="B104:D104"/>
    <mergeCell ref="G104:H104"/>
    <mergeCell ref="G105:H105"/>
    <mergeCell ref="G100:H100"/>
    <mergeCell ref="G101:H101"/>
    <mergeCell ref="B97:D97"/>
    <mergeCell ref="B98:D98"/>
    <mergeCell ref="G98:H98"/>
    <mergeCell ref="B99:D99"/>
    <mergeCell ref="G99:H99"/>
    <mergeCell ref="B100:D100"/>
    <mergeCell ref="B101:D101"/>
    <mergeCell ref="B79:F79"/>
    <mergeCell ref="G79:H79"/>
    <mergeCell ref="B81:H81"/>
    <mergeCell ref="G82:H82"/>
    <mergeCell ref="B87:D87"/>
    <mergeCell ref="B88:D88"/>
    <mergeCell ref="B89:D89"/>
    <mergeCell ref="G83:H83"/>
    <mergeCell ref="G84:H84"/>
    <mergeCell ref="B85:D85"/>
    <mergeCell ref="G85:H85"/>
    <mergeCell ref="B86:D86"/>
    <mergeCell ref="G86:H86"/>
    <mergeCell ref="G87:H87"/>
    <mergeCell ref="G45:H45"/>
    <mergeCell ref="G46:H46"/>
    <mergeCell ref="G47:H47"/>
    <mergeCell ref="G48:H48"/>
    <mergeCell ref="G49:H49"/>
    <mergeCell ref="G50:H50"/>
    <mergeCell ref="G51:H51"/>
    <mergeCell ref="B41:D41"/>
    <mergeCell ref="G41:H41"/>
    <mergeCell ref="B42:D42"/>
    <mergeCell ref="G42:H42"/>
    <mergeCell ref="B43:D43"/>
    <mergeCell ref="G43:H43"/>
    <mergeCell ref="G44:H44"/>
    <mergeCell ref="B44:D44"/>
    <mergeCell ref="B45:D45"/>
    <mergeCell ref="B46:D46"/>
    <mergeCell ref="B47:D47"/>
    <mergeCell ref="B48:D48"/>
    <mergeCell ref="B49:D49"/>
    <mergeCell ref="B50:D50"/>
    <mergeCell ref="G39:H39"/>
    <mergeCell ref="G40:H40"/>
    <mergeCell ref="B35:H35"/>
    <mergeCell ref="B36:H36"/>
    <mergeCell ref="B37:H37"/>
    <mergeCell ref="B38:D38"/>
    <mergeCell ref="G38:H38"/>
    <mergeCell ref="B39:D39"/>
    <mergeCell ref="B40:D40"/>
    <mergeCell ref="E33:F33"/>
    <mergeCell ref="G33:H33"/>
    <mergeCell ref="B31:D31"/>
    <mergeCell ref="E31:F31"/>
    <mergeCell ref="G31:H31"/>
    <mergeCell ref="B32:D32"/>
    <mergeCell ref="E32:F32"/>
    <mergeCell ref="G32:H32"/>
    <mergeCell ref="B33:D33"/>
    <mergeCell ref="G26:H26"/>
    <mergeCell ref="B27:D27"/>
    <mergeCell ref="E30:F30"/>
    <mergeCell ref="G30:H30"/>
    <mergeCell ref="B28:D28"/>
    <mergeCell ref="E28:F28"/>
    <mergeCell ref="G28:H28"/>
    <mergeCell ref="B29:D29"/>
    <mergeCell ref="E29:F29"/>
    <mergeCell ref="G29:H29"/>
    <mergeCell ref="B30:D30"/>
    <mergeCell ref="B106:D106"/>
    <mergeCell ref="C2:H2"/>
    <mergeCell ref="B4:H10"/>
    <mergeCell ref="B12:H12"/>
    <mergeCell ref="C14:D15"/>
    <mergeCell ref="E14:G15"/>
    <mergeCell ref="C16:D16"/>
    <mergeCell ref="F16:H17"/>
    <mergeCell ref="E24:F24"/>
    <mergeCell ref="G24:H24"/>
    <mergeCell ref="C17:D17"/>
    <mergeCell ref="B21:H21"/>
    <mergeCell ref="B22:H22"/>
    <mergeCell ref="B23:D23"/>
    <mergeCell ref="E23:F23"/>
    <mergeCell ref="G23:H23"/>
    <mergeCell ref="B24:D24"/>
    <mergeCell ref="E27:F27"/>
    <mergeCell ref="G27:H27"/>
    <mergeCell ref="B25:D25"/>
    <mergeCell ref="E25:F25"/>
    <mergeCell ref="G25:H25"/>
    <mergeCell ref="B26:D26"/>
    <mergeCell ref="E26:F26"/>
    <mergeCell ref="G69:H69"/>
    <mergeCell ref="B69:D69"/>
    <mergeCell ref="B70:D70"/>
    <mergeCell ref="B71:D71"/>
    <mergeCell ref="B72:D72"/>
    <mergeCell ref="B73:D73"/>
    <mergeCell ref="B74:D74"/>
    <mergeCell ref="B75:D75"/>
    <mergeCell ref="B105:D105"/>
    <mergeCell ref="G77:H77"/>
    <mergeCell ref="G78:H78"/>
    <mergeCell ref="G70:H70"/>
    <mergeCell ref="G71:H71"/>
    <mergeCell ref="G72:H72"/>
    <mergeCell ref="G73:H73"/>
    <mergeCell ref="G74:H74"/>
    <mergeCell ref="G75:H75"/>
    <mergeCell ref="G76:H76"/>
    <mergeCell ref="B82:D82"/>
    <mergeCell ref="B83:D83"/>
    <mergeCell ref="B84:D84"/>
    <mergeCell ref="B76:D76"/>
    <mergeCell ref="B77:D77"/>
    <mergeCell ref="B78:D78"/>
    <mergeCell ref="G61:H61"/>
    <mergeCell ref="G62:H62"/>
    <mergeCell ref="G63:H63"/>
    <mergeCell ref="B63:D63"/>
    <mergeCell ref="B64:D64"/>
    <mergeCell ref="B65:F65"/>
    <mergeCell ref="B67:H67"/>
    <mergeCell ref="B68:D68"/>
    <mergeCell ref="G68:H68"/>
    <mergeCell ref="B95:H95"/>
    <mergeCell ref="B96:D96"/>
    <mergeCell ref="G96:H96"/>
    <mergeCell ref="G97:H97"/>
    <mergeCell ref="B51:F51"/>
    <mergeCell ref="B53:H53"/>
    <mergeCell ref="B54:D54"/>
    <mergeCell ref="G54:H54"/>
    <mergeCell ref="B55:D55"/>
    <mergeCell ref="G55:H55"/>
    <mergeCell ref="G56:H56"/>
    <mergeCell ref="B56:D56"/>
    <mergeCell ref="B57:D57"/>
    <mergeCell ref="B58:D58"/>
    <mergeCell ref="B59:D59"/>
    <mergeCell ref="B60:D60"/>
    <mergeCell ref="B61:D61"/>
    <mergeCell ref="B62:D62"/>
    <mergeCell ref="G64:H64"/>
    <mergeCell ref="G65:H65"/>
    <mergeCell ref="G57:H57"/>
    <mergeCell ref="G58:H58"/>
    <mergeCell ref="G59:H59"/>
    <mergeCell ref="G60:H60"/>
    <mergeCell ref="G88:H88"/>
    <mergeCell ref="G89:H89"/>
    <mergeCell ref="B90:D90"/>
    <mergeCell ref="G90:H90"/>
    <mergeCell ref="B91:D91"/>
    <mergeCell ref="G91:H91"/>
    <mergeCell ref="G92:H92"/>
    <mergeCell ref="B92:D92"/>
    <mergeCell ref="B93:F93"/>
    <mergeCell ref="G93:H93"/>
  </mergeCells>
  <pageMargins left="0.2" right="0.2" top="0.25" bottom="0.25" header="0" footer="0"/>
  <pageSetup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BBFA72-27B0-43C5-9FAF-72224923208A}"/>
</file>

<file path=customXml/itemProps2.xml><?xml version="1.0" encoding="utf-8"?>
<ds:datastoreItem xmlns:ds="http://schemas.openxmlformats.org/officeDocument/2006/customXml" ds:itemID="{5DA28558-5AB9-4A68-933E-FABF70F1B0F0}"/>
</file>

<file path=customXml/itemProps3.xml><?xml version="1.0" encoding="utf-8"?>
<ds:datastoreItem xmlns:ds="http://schemas.openxmlformats.org/officeDocument/2006/customXml" ds:itemID="{368433AB-5536-4DC3-8F34-D389D8BE738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2025-04-21T19:33:25Z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