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defaultThemeVersion="124226"/>
  <mc:AlternateContent xmlns:mc="http://schemas.openxmlformats.org/markup-compatibility/2006">
    <mc:Choice Requires="x15">
      <x15ac:absPath xmlns:x15ac="http://schemas.microsoft.com/office/spreadsheetml/2010/11/ac" url="C:\Users\Quanhui\Box\Postdoc-Quanhui (Personal)\Logistics &amp; professional development\SSC Funding-2025\"/>
    </mc:Choice>
  </mc:AlternateContent>
  <xr:revisionPtr revIDLastSave="0" documentId="8_{0885379E-A7E2-4CE0-8FE6-DAF119FC3B96}" xr6:coauthVersionLast="47" xr6:coauthVersionMax="47" xr10:uidLastSave="{00000000-0000-0000-0000-000000000000}"/>
  <bookViews>
    <workbookView xWindow="44880" yWindow="-120" windowWidth="29040" windowHeight="15840" xr2:uid="{00000000-000D-0000-FFFF-FFFF00000000}"/>
  </bookViews>
  <sheets>
    <sheet name="Application - Budget" sheetId="1" r:id="rId1"/>
    <sheet name="Application - Budget 1" sheetId="6" r:id="rId2"/>
    <sheet name="Application - Budget 2" sheetId="7" r:id="rId3"/>
  </sheets>
  <definedNames>
    <definedName name="_xlnm.Print_Area" localSheetId="0">'Application - Budget'!$B$1:$H$122</definedName>
    <definedName name="_xlnm.Print_Area" localSheetId="1">'Application - Budget 1'!$B$1:$H$122</definedName>
    <definedName name="_xlnm.Print_Area" localSheetId="2">'Application - Budget 2'!$B$1:$H$122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 i="7" l="1"/>
  <c r="G119" i="7"/>
  <c r="G118" i="7"/>
  <c r="G117" i="7"/>
  <c r="G116" i="7"/>
  <c r="G115" i="7"/>
  <c r="G114" i="7"/>
  <c r="G113" i="7"/>
  <c r="G112" i="7"/>
  <c r="G111" i="7"/>
  <c r="G121" i="7" s="1"/>
  <c r="G106" i="7"/>
  <c r="G105" i="7"/>
  <c r="G104" i="7"/>
  <c r="G103" i="7"/>
  <c r="G102" i="7"/>
  <c r="G101" i="7"/>
  <c r="G100" i="7"/>
  <c r="G99" i="7"/>
  <c r="G98" i="7"/>
  <c r="G97" i="7"/>
  <c r="G96" i="7"/>
  <c r="G95" i="7"/>
  <c r="G94" i="7"/>
  <c r="G93" i="7"/>
  <c r="G92" i="7"/>
  <c r="G91" i="7"/>
  <c r="G90" i="7"/>
  <c r="G89" i="7"/>
  <c r="G88" i="7"/>
  <c r="G87" i="7"/>
  <c r="G86" i="7"/>
  <c r="G85" i="7"/>
  <c r="G80" i="7"/>
  <c r="G79" i="7"/>
  <c r="G78" i="7"/>
  <c r="G77" i="7"/>
  <c r="G76" i="7"/>
  <c r="G75" i="7"/>
  <c r="G74" i="7"/>
  <c r="G73" i="7"/>
  <c r="G72" i="7"/>
  <c r="G71" i="7"/>
  <c r="G66" i="7"/>
  <c r="G65" i="7"/>
  <c r="G64" i="7"/>
  <c r="G63" i="7"/>
  <c r="G62" i="7"/>
  <c r="G61" i="7"/>
  <c r="G60" i="7"/>
  <c r="G59" i="7"/>
  <c r="G58" i="7"/>
  <c r="G57" i="7"/>
  <c r="G67" i="7" s="1"/>
  <c r="G52" i="7"/>
  <c r="G43" i="7"/>
  <c r="G53" i="7" s="1"/>
  <c r="G81" i="7" l="1"/>
  <c r="G107" i="7"/>
  <c r="G122" i="7" s="1"/>
  <c r="E16" i="7" s="1"/>
  <c r="G120" i="6" l="1"/>
  <c r="G119" i="6"/>
  <c r="G118" i="6"/>
  <c r="G117" i="6"/>
  <c r="G116" i="6"/>
  <c r="G115" i="6"/>
  <c r="G114" i="6"/>
  <c r="G113" i="6"/>
  <c r="G112" i="6"/>
  <c r="G111" i="6"/>
  <c r="G106" i="6"/>
  <c r="G105" i="6"/>
  <c r="G104" i="6"/>
  <c r="G103" i="6"/>
  <c r="G102" i="6"/>
  <c r="G101" i="6"/>
  <c r="G100" i="6"/>
  <c r="G99" i="6"/>
  <c r="G98" i="6"/>
  <c r="G97" i="6"/>
  <c r="G96" i="6"/>
  <c r="G95" i="6"/>
  <c r="G94" i="6"/>
  <c r="G93" i="6"/>
  <c r="G92" i="6"/>
  <c r="G91" i="6"/>
  <c r="G90" i="6"/>
  <c r="G89" i="6"/>
  <c r="G88" i="6"/>
  <c r="G87" i="6"/>
  <c r="G86" i="6"/>
  <c r="G85" i="6"/>
  <c r="G80" i="6"/>
  <c r="G79" i="6"/>
  <c r="G78" i="6"/>
  <c r="G77" i="6"/>
  <c r="G76" i="6"/>
  <c r="G75" i="6"/>
  <c r="G74" i="6"/>
  <c r="G73" i="6"/>
  <c r="G72" i="6"/>
  <c r="G71" i="6"/>
  <c r="G66" i="6"/>
  <c r="G65" i="6"/>
  <c r="G64" i="6"/>
  <c r="G63" i="6"/>
  <c r="G62" i="6"/>
  <c r="G61" i="6"/>
  <c r="G60" i="6"/>
  <c r="G59" i="6"/>
  <c r="G58" i="6"/>
  <c r="G57" i="6"/>
  <c r="G52" i="6"/>
  <c r="G43" i="6"/>
  <c r="G102" i="1"/>
  <c r="G95" i="1"/>
  <c r="G91" i="1"/>
  <c r="G98" i="1"/>
  <c r="G93" i="1"/>
  <c r="G92" i="1"/>
  <c r="G99" i="1"/>
  <c r="G94" i="1"/>
  <c r="G43" i="1"/>
  <c r="G88" i="1"/>
  <c r="G97" i="1"/>
  <c r="G101" i="1"/>
  <c r="G89" i="1"/>
  <c r="G96" i="1"/>
  <c r="G90" i="1"/>
  <c r="G53" i="6" l="1"/>
  <c r="G81" i="6"/>
  <c r="G121" i="6"/>
  <c r="G107" i="6"/>
  <c r="G67" i="6"/>
  <c r="G120" i="1"/>
  <c r="G119" i="1"/>
  <c r="G118" i="1"/>
  <c r="G117" i="1"/>
  <c r="G116" i="1"/>
  <c r="G115" i="1"/>
  <c r="G114" i="1"/>
  <c r="G113" i="1"/>
  <c r="G112" i="1"/>
  <c r="G111" i="1"/>
  <c r="G106" i="1"/>
  <c r="G105" i="1"/>
  <c r="G104" i="1"/>
  <c r="G103" i="1"/>
  <c r="G100" i="1"/>
  <c r="G87" i="1"/>
  <c r="G86" i="1"/>
  <c r="G85" i="1"/>
  <c r="G80" i="1"/>
  <c r="G79" i="1"/>
  <c r="G78" i="1"/>
  <c r="G77" i="1"/>
  <c r="G76" i="1"/>
  <c r="G75" i="1"/>
  <c r="G74" i="1"/>
  <c r="G73" i="1"/>
  <c r="G72" i="1"/>
  <c r="G71" i="1"/>
  <c r="G66" i="1"/>
  <c r="G65" i="1"/>
  <c r="G64" i="1"/>
  <c r="G63" i="1"/>
  <c r="G62" i="1"/>
  <c r="G61" i="1"/>
  <c r="G60" i="1"/>
  <c r="G59" i="1"/>
  <c r="G58" i="1"/>
  <c r="G57" i="1"/>
  <c r="G52" i="1"/>
  <c r="G122" i="6" l="1"/>
  <c r="E16" i="6" s="1"/>
  <c r="G81" i="1"/>
  <c r="G107" i="1"/>
  <c r="G121" i="1"/>
  <c r="G67" i="1"/>
  <c r="G53" i="1"/>
  <c r="G122" i="1" l="1"/>
  <c r="E16" i="1" s="1"/>
</calcChain>
</file>

<file path=xl/sharedStrings.xml><?xml version="1.0" encoding="utf-8"?>
<sst xmlns="http://schemas.openxmlformats.org/spreadsheetml/2006/main" count="293" uniqueCount="87">
  <si>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</si>
  <si>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</si>
  <si>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</si>
  <si>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</si>
  <si>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 xml:space="preserve">Engineered renewable nuclease biocatalyst for degradation of antibiotic resistance genes from wastewater </t>
    <phoneticPr fontId="20" type="noConversion"/>
  </si>
  <si>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</si>
  <si>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</si>
  <si>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</si>
  <si>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</si>
  <si>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</si>
  <si>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</si>
  <si>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</si>
  <si>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</si>
  <si>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Notes</t>
    <phoneticPr fontId="20" type="noConversion"/>
  </si>
  <si>
    <t>We will collaborate with the financial advisor to purchase the genes and reagents listed in our budget (items 85-89). Once received, we will begin constructing the plasmids.</t>
    <phoneticPr fontId="20" type="noConversion"/>
  </si>
  <si>
    <t xml:space="preserve">Any remaining restriction enzyme, ligase, polymerase will be used for other sustinability-related projects to maximize their usage. </t>
    <phoneticPr fontId="20" type="noConversion"/>
  </si>
  <si>
    <t>We will transform the verified plasmids (item 89) into the host yeast to express the target protein and generate the biocatalyst. Functional surface display will be confirmed through activity assays and immunofluorescence characterization using the reagents and materials listed in our budget (items 43, 90-95).</t>
    <phoneticPr fontId="20" type="noConversion"/>
  </si>
  <si>
    <t xml:space="preserve">Any remaining cell culture medium will be used for the growth of yeasts in other sustainability-related projects (e.g., CABBI).All flasks, beakers, and medium bottles will be washed and reused.  </t>
    <phoneticPr fontId="20" type="noConversion"/>
  </si>
  <si>
    <t>If the surface display is unsuccessful, we will explore alternative enzyme candidates. This will require returning to the cloning process and evaluating the functionality of new enzyme candidates, following steps 1-2.</t>
    <phoneticPr fontId="20" type="noConversion"/>
  </si>
  <si>
    <t>If the surface display is successful, we will assess the biocatalyst's robustness by testing its ability to degrade antibiotic resistance genes in secondary wastewater effluent, using a buffered solution as a control. If the biocatalyst exhibits significantly lower activity in wastewater compared to the buffer, we will explore enzyme mutants to enhance its stability and performance (item 96, steps 1, 2, 4).</t>
    <phoneticPr fontId="20" type="noConversion"/>
  </si>
  <si>
    <t>10/15/2025 or 11/15/2025</t>
    <phoneticPr fontId="20" type="noConversion"/>
  </si>
  <si>
    <t xml:space="preserve">A very recent paper discovered a NucB mutant with 19x higher activity than the wild type, and we can try out this variant. </t>
    <phoneticPr fontId="20" type="noConversion"/>
  </si>
  <si>
    <t>At this stage, enzyme candidate screening is complete. Next, we will optimize the biocatalyst for practical applications by removing the ampicillin resistance gene from the plasmid (item 97). We will then perform the transformation and construct the biocatalyst for further characterization (steps 1-2).</t>
    <phoneticPr fontId="20" type="noConversion"/>
  </si>
  <si>
    <t xml:space="preserve">The remaining reagents in Gibson assemly kit will be used for other sustainability-related projects. </t>
    <phoneticPr fontId="20" type="noConversion"/>
  </si>
  <si>
    <t xml:space="preserve">We will submite the required semester project report. </t>
    <phoneticPr fontId="20" type="noConversion"/>
  </si>
  <si>
    <t>We will systematically characterize the biocatalytic properties of the biocatalyst under varied conditions (pH, temprature, dosage, reaction time). (items 43, 98-102)</t>
    <phoneticPr fontId="20" type="noConversion"/>
  </si>
  <si>
    <t xml:space="preserve">Any remaining reagents will be used for other sustainability-related projects. </t>
    <phoneticPr fontId="20" type="noConversion"/>
  </si>
  <si>
    <t xml:space="preserve">With the optimal conditions identified, we will examine the performance of biocatalyst for degrading different antibiotic resistance genes (items 43, 98-102). </t>
    <phoneticPr fontId="20" type="noConversion"/>
  </si>
  <si>
    <t xml:space="preserve">We will evaluate and optimize the use of the biocatalyst for degrading antibiotic resistance genes in real-world secondary wastewater effluent (items 43, 98-102). The project lead will delive the guest lecture to engage students with our findings. </t>
    <phoneticPr fontId="20" type="noConversion"/>
  </si>
  <si>
    <t>We will present the findings in undergraduate research symposium (item 57) and submit the required final project report.</t>
    <phoneticPr fontId="20" type="noConversion"/>
  </si>
  <si>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</si>
  <si>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</si>
  <si>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</si>
  <si>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</si>
  <si>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</si>
  <si>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</si>
  <si>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</si>
  <si>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Fisherbrand™ Multi-Purpose Tube Rotators (for mixing during degradation experiments)</t>
    <phoneticPr fontId="20" type="noConversion"/>
  </si>
  <si>
    <t>This instrument is very useful and can be used for other sustainability-related projects</t>
    <phoneticPr fontId="20" type="noConversion"/>
  </si>
  <si>
    <t>Equipment &amp; Construction Costs Subtotal</t>
  </si>
  <si>
    <t>Publicity &amp; Communication</t>
  </si>
  <si>
    <t>Poster</t>
    <phoneticPr fontId="20" type="noConversion"/>
  </si>
  <si>
    <t xml:space="preserve"> Publicity &amp; Communication Subtotal</t>
  </si>
  <si>
    <t>Personnel &amp; Wages</t>
  </si>
  <si>
    <t>Undergraduate 1</t>
    <phoneticPr fontId="20" type="noConversion"/>
  </si>
  <si>
    <t>Undergraduate 2</t>
    <phoneticPr fontId="20" type="noConversion"/>
  </si>
  <si>
    <t>Personnel &amp; Wages Subtotal</t>
  </si>
  <si>
    <t>General Supplies &amp; Other</t>
  </si>
  <si>
    <t xml:space="preserve">Different nuclease genes </t>
    <phoneticPr fontId="20" type="noConversion"/>
  </si>
  <si>
    <t>Plasmid Miniprep kit</t>
    <phoneticPr fontId="20" type="noConversion"/>
  </si>
  <si>
    <t xml:space="preserve">The remaining reagents in the kit will be used for other sustinability-related projects to maximize their usage. </t>
    <phoneticPr fontId="20" type="noConversion"/>
  </si>
  <si>
    <t>DNA gel recovery, DNA concentrator</t>
    <phoneticPr fontId="20" type="noConversion"/>
  </si>
  <si>
    <t xml:space="preserve">Any remaining reagents in the two kits will be used for other sustinability-related projects to maximize their usage. </t>
    <phoneticPr fontId="20" type="noConversion"/>
  </si>
  <si>
    <t>Restriction enzyme, ligase, polymerase, Dnase, primers</t>
    <phoneticPr fontId="20" type="noConversion"/>
  </si>
  <si>
    <t xml:space="preserve">The remaining restriction enzyme, ligase, polymerase will be used for other sustinability-related projects to maximize their usage. </t>
    <phoneticPr fontId="20" type="noConversion"/>
  </si>
  <si>
    <t>Sequencing services</t>
    <phoneticPr fontId="20" type="noConversion"/>
  </si>
  <si>
    <t>Cell culture medium and other reagents</t>
    <phoneticPr fontId="20" type="noConversion"/>
  </si>
  <si>
    <t xml:space="preserve">The remaining cell culture medium will be used for the growth of yeasts in other sustainability-related projects (e.g., CABBI). </t>
    <phoneticPr fontId="20" type="noConversion"/>
  </si>
  <si>
    <t>Flasks, beaker, medium bottles, agar plates, etc</t>
    <phoneticPr fontId="20" type="noConversion"/>
  </si>
  <si>
    <t xml:space="preserve">All flasks, beakers, and medium bottles will be washed and reused. </t>
    <phoneticPr fontId="20" type="noConversion"/>
  </si>
  <si>
    <t>Yeast transformation kit</t>
    <phoneticPr fontId="20" type="noConversion"/>
  </si>
  <si>
    <t xml:space="preserve">The remaining reagents in this kit will be used for other sustainability-related projects. </t>
    <phoneticPr fontId="20" type="noConversion"/>
  </si>
  <si>
    <t>Enzyme activity assay (reagents)</t>
    <phoneticPr fontId="20" type="noConversion"/>
  </si>
  <si>
    <t>Immunofluorescence characterization (antibody)</t>
    <phoneticPr fontId="20" type="noConversion"/>
  </si>
  <si>
    <t xml:space="preserve">The remaining antibody will be used for other sustainability-related projects. </t>
    <phoneticPr fontId="20" type="noConversion"/>
  </si>
  <si>
    <t>96 well microplates</t>
    <phoneticPr fontId="20" type="noConversion"/>
  </si>
  <si>
    <t xml:space="preserve">The remaining 96-well plates will be used for other sustainability-related projects. </t>
    <phoneticPr fontId="20" type="noConversion"/>
  </si>
  <si>
    <t>Mutagenesis kit</t>
    <phoneticPr fontId="20" type="noConversion"/>
  </si>
  <si>
    <t>Gibson assembly kit</t>
    <phoneticPr fontId="20" type="noConversion"/>
  </si>
  <si>
    <t>Antibiotic resistant genes construction/synthesis</t>
    <phoneticPr fontId="20" type="noConversion"/>
  </si>
  <si>
    <t>Different antibiotics for plating</t>
    <phoneticPr fontId="20" type="noConversion"/>
  </si>
  <si>
    <t xml:space="preserve">The remaining antibiotics will be used for other sustainability-related projects. </t>
    <phoneticPr fontId="20" type="noConversion"/>
  </si>
  <si>
    <t>Quantitative PCR (primers, enzyme, pcr tubes etc)</t>
    <phoneticPr fontId="20" type="noConversion"/>
  </si>
  <si>
    <t>Transformation assays</t>
    <phoneticPr fontId="20" type="noConversion"/>
  </si>
  <si>
    <t xml:space="preserve">The remaining competent cells will be used for other sustainability-related projects. </t>
    <phoneticPr fontId="20" type="noConversion"/>
  </si>
  <si>
    <t>Enzyme purification and quantification (as a comparison with the biocatalyst)</t>
    <phoneticPr fontId="20" type="noConversion"/>
  </si>
  <si>
    <t xml:space="preserve">The remaining enzyme quantification reagents will be used for other sustainability-related projects. </t>
    <phoneticPr fontId="20" type="noConversion"/>
  </si>
  <si>
    <t>General Supplies &amp; Other Subtotal</t>
  </si>
  <si>
    <t>Illinois Facilities and Services (F&amp;S) Division Budget Items</t>
  </si>
  <si>
    <t>Illinois Facilities and Services (F&amp;S) Division Budget Subtotal</t>
  </si>
  <si>
    <t>TOTAL PROJECT BUDGET</t>
  </si>
  <si>
    <r>
      <t xml:space="preserve">If the biocatalyst demonstrates activity, </t>
    </r>
    <r>
      <rPr>
        <b/>
        <sz val="11"/>
        <color theme="1"/>
        <rFont val="Times New Roman"/>
        <family val="1"/>
      </rPr>
      <t>eliminating the need for further enzyme candiate screening and reducing reagent and labor costs</t>
    </r>
    <r>
      <rPr>
        <sz val="11"/>
        <color theme="1"/>
        <rFont val="Times New Roman"/>
        <family val="1"/>
      </rPr>
      <t>, we will evaluate its robustness by testing its ability to degrade antibiotic resistance genes in secondary wastewater effluent, using a buffered solution as a control. If the biocatalyst exhibits significantly lower activity in wastewater than in the buffer, we will investigate enzyme mutants to improve its stability and performance (item 96, steps 1-3).</t>
    </r>
    <phoneticPr fontId="20" type="noConversion"/>
  </si>
  <si>
    <t xml:space="preserve">With the optimal conditions identified, we will examine the performance of biocatalyst for degrading different antibiotic resistane genes (items 43, 98-102). </t>
    <phoneticPr fontId="20" type="noConversion"/>
  </si>
  <si>
    <t>We will present the findings in undergraduate research symposium (item 57) and submit the required final progress report.</t>
    <phoneticPr fontId="20" type="noConversion"/>
  </si>
  <si>
    <t>We can reduce the cost because we have some yeast culture medium in stock.</t>
    <phoneticPr fontId="20" type="noConversion"/>
  </si>
  <si>
    <t>We can reduce the cost because we have some flasks and medium bottles in stock.</t>
    <phoneticPr fontId="20" type="noConversion"/>
  </si>
  <si>
    <t>We can reduce the cost because we have some antibiotics in stock.</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</si>
</sst>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3">
    <font>
      <sz val="11"/>
      <color theme="1"/>
      <name val="宋体"/>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宋体"/>
      <family val="2"/>
      <scheme val="minor"/>
    </font>
    <font>
      <sz val="11"/>
      <color theme="1"/>
      <name val="宋体"/>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
      <sz val="9"/>
      <name val="宋体"/>
      <family val="3"/>
      <charset val="134"/>
      <scheme val="minor"/>
    </font>
    <font>
      <sz val="11"/>
      <color theme="1"/>
      <name val="Times New Roman"/>
      <family val="1"/>
    </font>
    <font>
      <b/>
      <sz val="11"/>
      <color theme="1"/>
      <name val="Times New Roman"/>
      <family val="1"/>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3">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8">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5" fillId="9" borderId="18" xfId="0" applyFont="1" applyFill="1" applyBorder="1" applyAlignment="1">
      <alignment horizontal="center" vertical="center" wrapText="1"/>
    </xf>
    <xf numFmtId="0" fontId="5"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wrapText="1"/>
    </xf>
    <xf numFmtId="0" fontId="21" fillId="3" borderId="23" xfId="0" applyFont="1" applyFill="1" applyBorder="1" applyAlignment="1">
      <alignment horizontal="center" vertical="center" wrapText="1"/>
    </xf>
    <xf numFmtId="0" fontId="21" fillId="3" borderId="41" xfId="0" applyFont="1" applyFill="1" applyBorder="1" applyAlignment="1">
      <alignment horizontal="center" vertical="center" wrapText="1"/>
    </xf>
    <xf numFmtId="0" fontId="21" fillId="3" borderId="10" xfId="0" applyFont="1" applyFill="1" applyBorder="1" applyAlignment="1">
      <alignment horizontal="center" vertical="center" wrapText="1"/>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21" fillId="3" borderId="22" xfId="0" applyFont="1" applyFill="1" applyBorder="1" applyAlignment="1">
      <alignment horizontal="center" vertical="center" wrapText="1"/>
    </xf>
    <xf numFmtId="0" fontId="21" fillId="3" borderId="12" xfId="0" applyFont="1" applyFill="1" applyBorder="1" applyAlignment="1">
      <alignment horizontal="center" vertical="center" wrapText="1"/>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14" fillId="0" borderId="2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14" fillId="9" borderId="27" xfId="0" applyFont="1" applyFill="1" applyBorder="1" applyAlignment="1">
      <alignment horizontal="center" vertical="center"/>
    </xf>
    <xf numFmtId="0" fontId="14" fillId="9" borderId="40" xfId="0" applyFont="1" applyFill="1" applyBorder="1" applyAlignment="1">
      <alignment horizontal="center" vertical="center"/>
    </xf>
    <xf numFmtId="0" fontId="14" fillId="9" borderId="29" xfId="0" applyFont="1" applyFill="1" applyBorder="1" applyAlignment="1">
      <alignment horizontal="center" vertical="center"/>
    </xf>
    <xf numFmtId="0" fontId="15" fillId="9" borderId="35" xfId="0" applyFont="1" applyFill="1" applyBorder="1" applyAlignment="1">
      <alignment horizontal="right" vertical="center"/>
    </xf>
    <xf numFmtId="0" fontId="15" fillId="9" borderId="36" xfId="0" applyFont="1" applyFill="1" applyBorder="1" applyAlignment="1">
      <alignment horizontal="right" vertical="center"/>
    </xf>
    <xf numFmtId="0" fontId="15" fillId="9" borderId="42"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1" fillId="3" borderId="32"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5" fillId="9" borderId="38" xfId="0" applyFont="1" applyFill="1" applyBorder="1" applyAlignment="1">
      <alignment horizontal="center" vertical="center"/>
    </xf>
    <xf numFmtId="0" fontId="5" fillId="9" borderId="37" xfId="0" applyFont="1" applyFill="1" applyBorder="1" applyAlignment="1">
      <alignment horizontal="center" vertical="center"/>
    </xf>
    <xf numFmtId="0" fontId="5" fillId="9" borderId="37" xfId="0" applyFont="1" applyFill="1" applyBorder="1" applyAlignment="1">
      <alignment horizontal="center" vertical="center" wrapText="1"/>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0" fillId="3" borderId="22" xfId="0" applyFill="1" applyBorder="1" applyAlignment="1">
      <alignment horizontal="center" wrapText="1"/>
    </xf>
    <xf numFmtId="0" fontId="0" fillId="3" borderId="12" xfId="0" applyFill="1" applyBorder="1" applyAlignment="1">
      <alignment horizont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34" xfId="0" applyFill="1" applyBorder="1" applyAlignment="1">
      <alignment horizontal="center" wrapText="1"/>
    </xf>
    <xf numFmtId="0" fontId="0" fillId="3" borderId="25" xfId="0" applyFill="1" applyBorder="1" applyAlignment="1">
      <alignment horizontal="center" wrapText="1"/>
    </xf>
    <xf numFmtId="0" fontId="6" fillId="2" borderId="0" xfId="0" applyFont="1" applyFill="1" applyAlignment="1">
      <alignment horizontal="center"/>
    </xf>
    <xf numFmtId="14" fontId="2" fillId="3" borderId="33" xfId="0" applyNumberFormat="1" applyFont="1" applyFill="1" applyBorder="1" applyAlignment="1" applyProtection="1">
      <alignment horizontal="center" vertical="center"/>
      <protection locked="0"/>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5" fillId="9" borderId="39"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14" fontId="2" fillId="3" borderId="9" xfId="0" applyNumberFormat="1" applyFont="1" applyFill="1" applyBorder="1" applyAlignment="1" applyProtection="1">
      <alignment horizontal="center" vertical="center"/>
      <protection locked="0"/>
    </xf>
    <xf numFmtId="14" fontId="2" fillId="3" borderId="10" xfId="0" applyNumberFormat="1" applyFont="1" applyFill="1" applyBorder="1" applyAlignment="1" applyProtection="1">
      <alignment horizontal="center" vertical="center"/>
      <protection locked="0"/>
    </xf>
    <xf numFmtId="14" fontId="2" fillId="3" borderId="24" xfId="0" applyNumberFormat="1"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1170780</xdr:colOff>
      <xdr:row>1</xdr:row>
      <xdr:rowOff>76199</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1170780</xdr:colOff>
      <xdr:row>1</xdr:row>
      <xdr:rowOff>76199</xdr:rowOff>
    </xdr:to>
    <xdr:pic>
      <xdr:nvPicPr>
        <xdr:cNvPr id="2" name="Picture 1" descr="A logo with a leaf and text&#10;&#10;Description automatically generated">
          <a:extLst>
            <a:ext uri="{FF2B5EF4-FFF2-40B4-BE49-F238E27FC236}">
              <a16:creationId xmlns:a16="http://schemas.microsoft.com/office/drawing/2014/main" id="{2A7BF475-3C53-464A-B24F-2BE16F8EE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7294" y="0"/>
          <a:ext cx="1173161" cy="1171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1170780</xdr:colOff>
      <xdr:row>1</xdr:row>
      <xdr:rowOff>76199</xdr:rowOff>
    </xdr:to>
    <xdr:pic>
      <xdr:nvPicPr>
        <xdr:cNvPr id="2" name="Picture 1" descr="A logo with a leaf and text&#10;&#10;Description automatically generated">
          <a:extLst>
            <a:ext uri="{FF2B5EF4-FFF2-40B4-BE49-F238E27FC236}">
              <a16:creationId xmlns:a16="http://schemas.microsoft.com/office/drawing/2014/main" id="{57610C4F-4C8E-4E5D-B1FE-492624ED9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7294" y="0"/>
          <a:ext cx="1173161" cy="11715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63"/>
  <sheetViews>
    <sheetView tabSelected="1" zoomScale="120" zoomScaleNormal="120" workbookViewId="0">
      <selection activeCell="B92" sqref="B92:D92"/>
    </sheetView>
  </sheetViews>
  <sheetFormatPr defaultColWidth="8.875" defaultRowHeight="13.5"/>
  <cols>
    <col min="2" max="2" width="2.75" customWidth="1"/>
    <col min="3" max="3" width="38.25" customWidth="1"/>
    <col min="4" max="4" width="20.25" customWidth="1"/>
    <col min="5" max="5" width="19" customWidth="1"/>
    <col min="6" max="6" width="14.75" customWidth="1"/>
    <col min="7" max="7" width="26.125" customWidth="1"/>
    <col min="8" max="8" width="5" customWidth="1"/>
    <col min="9" max="9" width="55.125" customWidth="1"/>
  </cols>
  <sheetData>
    <row r="1" spans="2:8" ht="86.25" customHeight="1">
      <c r="C1" s="4"/>
      <c r="D1" s="4"/>
      <c r="E1" s="4"/>
      <c r="F1" s="4"/>
      <c r="G1" s="4"/>
      <c r="H1" s="4"/>
    </row>
    <row r="2" spans="2:8" ht="25.5">
      <c r="C2" s="84" t="s">
        <v>0</v>
      </c>
      <c r="D2" s="84"/>
      <c r="E2" s="84"/>
      <c r="F2" s="84"/>
      <c r="G2" s="84"/>
      <c r="H2" s="84"/>
    </row>
    <row r="3" spans="2:8" ht="10.5" customHeight="1" thickBot="1">
      <c r="C3" s="1"/>
      <c r="D3" s="1"/>
      <c r="E3" s="1"/>
      <c r="F3" s="1"/>
      <c r="G3" s="1"/>
      <c r="H3" s="1"/>
    </row>
    <row r="4" spans="2:8" ht="15.75" customHeight="1">
      <c r="B4" s="86" t="s">
        <v>1</v>
      </c>
      <c r="C4" s="87"/>
      <c r="D4" s="87"/>
      <c r="E4" s="87"/>
      <c r="F4" s="87"/>
      <c r="G4" s="87"/>
      <c r="H4" s="88"/>
    </row>
    <row r="5" spans="2:8" ht="15.75" customHeight="1">
      <c r="B5" s="89"/>
      <c r="C5" s="90"/>
      <c r="D5" s="90"/>
      <c r="E5" s="90"/>
      <c r="F5" s="90"/>
      <c r="G5" s="90"/>
      <c r="H5" s="91"/>
    </row>
    <row r="6" spans="2:8" ht="15.75" customHeight="1">
      <c r="B6" s="89"/>
      <c r="C6" s="90"/>
      <c r="D6" s="90"/>
      <c r="E6" s="90"/>
      <c r="F6" s="90"/>
      <c r="G6" s="90"/>
      <c r="H6" s="91"/>
    </row>
    <row r="7" spans="2:8" ht="15.75" customHeight="1">
      <c r="B7" s="89"/>
      <c r="C7" s="90"/>
      <c r="D7" s="90"/>
      <c r="E7" s="90"/>
      <c r="F7" s="90"/>
      <c r="G7" s="90"/>
      <c r="H7" s="91"/>
    </row>
    <row r="8" spans="2:8" ht="15.75" customHeight="1">
      <c r="B8" s="89"/>
      <c r="C8" s="90"/>
      <c r="D8" s="90"/>
      <c r="E8" s="90"/>
      <c r="F8" s="90"/>
      <c r="G8" s="90"/>
      <c r="H8" s="91"/>
    </row>
    <row r="9" spans="2:8" ht="15.75" customHeight="1">
      <c r="B9" s="89"/>
      <c r="C9" s="90"/>
      <c r="D9" s="90"/>
      <c r="E9" s="90"/>
      <c r="F9" s="90"/>
      <c r="G9" s="90"/>
      <c r="H9" s="91"/>
    </row>
    <row r="10" spans="2:8" ht="75" customHeight="1" thickBot="1">
      <c r="B10" s="92"/>
      <c r="C10" s="93"/>
      <c r="D10" s="93"/>
      <c r="E10" s="93"/>
      <c r="F10" s="93"/>
      <c r="G10" s="93"/>
      <c r="H10" s="94"/>
    </row>
    <row r="11" spans="2:8" ht="16.5" customHeight="1" thickBot="1">
      <c r="C11" s="5"/>
      <c r="D11" s="5"/>
      <c r="E11" s="5"/>
      <c r="F11" s="5"/>
      <c r="G11" s="5"/>
      <c r="H11" s="5"/>
    </row>
    <row r="12" spans="2:8" ht="25.9" thickBot="1">
      <c r="B12" s="95" t="s">
        <v>2</v>
      </c>
      <c r="C12" s="96"/>
      <c r="D12" s="96"/>
      <c r="E12" s="96"/>
      <c r="F12" s="96"/>
      <c r="G12" s="96"/>
      <c r="H12" s="97"/>
    </row>
    <row r="13" spans="2:8" ht="8.25" customHeight="1" thickBot="1">
      <c r="B13" s="13"/>
      <c r="C13" s="14"/>
      <c r="D13" s="14"/>
      <c r="E13" s="15"/>
      <c r="F13" s="15"/>
      <c r="G13" s="15"/>
      <c r="H13" s="28"/>
    </row>
    <row r="14" spans="2:8" ht="21" customHeight="1">
      <c r="B14" s="16"/>
      <c r="C14" s="99" t="s">
        <v>3</v>
      </c>
      <c r="D14" s="100"/>
      <c r="E14" s="107" t="s">
        <v>4</v>
      </c>
      <c r="F14" s="108"/>
      <c r="G14" s="109"/>
      <c r="H14" s="29"/>
    </row>
    <row r="15" spans="2:8" ht="21" customHeight="1" thickBot="1">
      <c r="B15" s="16"/>
      <c r="C15" s="99"/>
      <c r="D15" s="100"/>
      <c r="E15" s="110"/>
      <c r="F15" s="111"/>
      <c r="G15" s="112"/>
      <c r="H15" s="29"/>
    </row>
    <row r="16" spans="2:8" ht="23.25" customHeight="1" thickBot="1">
      <c r="B16" s="16"/>
      <c r="C16" s="113" t="s">
        <v>5</v>
      </c>
      <c r="D16" s="114"/>
      <c r="E16" s="30">
        <f>G122</f>
        <v>13848</v>
      </c>
      <c r="F16" s="104" t="s">
        <v>6</v>
      </c>
      <c r="G16" s="105"/>
      <c r="H16" s="106"/>
    </row>
    <row r="17" spans="2:10" ht="30" customHeight="1" thickBot="1">
      <c r="B17" s="16"/>
      <c r="C17" s="113" t="s">
        <v>7</v>
      </c>
      <c r="D17" s="114"/>
      <c r="E17" s="31">
        <v>45738</v>
      </c>
      <c r="F17" s="104"/>
      <c r="G17" s="105"/>
      <c r="H17" s="106"/>
    </row>
    <row r="18" spans="2:10" ht="8.25" customHeight="1">
      <c r="B18" s="16"/>
      <c r="C18" s="17"/>
      <c r="D18" s="21"/>
      <c r="E18" s="22"/>
      <c r="F18" s="21"/>
      <c r="G18" s="22"/>
      <c r="H18" s="23"/>
    </row>
    <row r="19" spans="2:10" ht="7.5" customHeight="1" thickBot="1">
      <c r="B19" s="18"/>
      <c r="C19" s="19"/>
      <c r="D19" s="19"/>
      <c r="E19" s="20"/>
      <c r="F19" s="20"/>
      <c r="G19" s="20"/>
      <c r="H19" s="24"/>
    </row>
    <row r="20" spans="2:10" ht="12.75" customHeight="1" thickBot="1">
      <c r="B20" s="7"/>
      <c r="C20" s="8"/>
      <c r="D20" s="8"/>
      <c r="E20" s="9"/>
      <c r="F20" s="9"/>
      <c r="G20" s="9"/>
      <c r="H20" s="9"/>
    </row>
    <row r="21" spans="2:10" ht="25.9" thickBot="1">
      <c r="B21" s="95" t="s">
        <v>8</v>
      </c>
      <c r="C21" s="96"/>
      <c r="D21" s="96"/>
      <c r="E21" s="96"/>
      <c r="F21" s="96"/>
      <c r="G21" s="96"/>
      <c r="H21" s="97"/>
    </row>
    <row r="22" spans="2:10" ht="88.5" customHeight="1" thickBot="1">
      <c r="B22" s="63" t="s">
        <v>9</v>
      </c>
      <c r="C22" s="64"/>
      <c r="D22" s="64"/>
      <c r="E22" s="64"/>
      <c r="F22" s="64"/>
      <c r="G22" s="64"/>
      <c r="H22" s="65"/>
    </row>
    <row r="23" spans="2:10" ht="34.5" customHeight="1" thickBot="1">
      <c r="B23" s="71" t="s">
        <v>10</v>
      </c>
      <c r="C23" s="72"/>
      <c r="D23" s="72"/>
      <c r="E23" s="73" t="s">
        <v>11</v>
      </c>
      <c r="F23" s="73"/>
      <c r="G23" s="73" t="s">
        <v>12</v>
      </c>
      <c r="H23" s="98"/>
      <c r="I23" s="34" t="s">
        <v>13</v>
      </c>
      <c r="J23" s="35"/>
    </row>
    <row r="24" spans="2:10" ht="48" customHeight="1" thickBot="1">
      <c r="B24" s="69" t="s">
        <v>14</v>
      </c>
      <c r="C24" s="70"/>
      <c r="D24" s="70"/>
      <c r="E24" s="85">
        <v>45823</v>
      </c>
      <c r="F24" s="85"/>
      <c r="G24" s="85">
        <v>45884</v>
      </c>
      <c r="H24" s="85"/>
      <c r="I24" s="36" t="s">
        <v>15</v>
      </c>
    </row>
    <row r="25" spans="2:10" ht="74.650000000000006" customHeight="1" thickBot="1">
      <c r="B25" s="69" t="s">
        <v>16</v>
      </c>
      <c r="C25" s="70"/>
      <c r="D25" s="70"/>
      <c r="E25" s="85">
        <v>45884</v>
      </c>
      <c r="F25" s="85"/>
      <c r="G25" s="85">
        <v>45945</v>
      </c>
      <c r="H25" s="85"/>
      <c r="I25" s="36" t="s">
        <v>17</v>
      </c>
    </row>
    <row r="26" spans="2:10" ht="49.9" customHeight="1" thickBot="1">
      <c r="B26" s="69" t="s">
        <v>18</v>
      </c>
      <c r="C26" s="70"/>
      <c r="D26" s="70"/>
      <c r="E26" s="41">
        <v>45945</v>
      </c>
      <c r="F26" s="41"/>
      <c r="G26" s="41">
        <v>45976</v>
      </c>
      <c r="H26" s="42"/>
      <c r="I26" s="36"/>
    </row>
    <row r="27" spans="2:10" ht="91.15" customHeight="1" thickBot="1">
      <c r="B27" s="69" t="s">
        <v>19</v>
      </c>
      <c r="C27" s="70"/>
      <c r="D27" s="70"/>
      <c r="E27" s="41" t="s">
        <v>20</v>
      </c>
      <c r="F27" s="41"/>
      <c r="G27" s="41">
        <v>46001</v>
      </c>
      <c r="H27" s="42"/>
      <c r="I27" s="36" t="s">
        <v>21</v>
      </c>
    </row>
    <row r="28" spans="2:10" ht="71.25" customHeight="1">
      <c r="B28" s="69" t="s">
        <v>22</v>
      </c>
      <c r="C28" s="70"/>
      <c r="D28" s="70"/>
      <c r="E28" s="41">
        <v>46001</v>
      </c>
      <c r="F28" s="42"/>
      <c r="G28" s="41">
        <v>46016</v>
      </c>
      <c r="H28" s="42"/>
      <c r="I28" s="36" t="s">
        <v>23</v>
      </c>
    </row>
    <row r="29" spans="2:10" ht="30.75" customHeight="1">
      <c r="B29" s="38" t="s">
        <v>24</v>
      </c>
      <c r="C29" s="39"/>
      <c r="D29" s="40"/>
      <c r="E29" s="41">
        <v>46001</v>
      </c>
      <c r="F29" s="42"/>
      <c r="G29" s="41">
        <v>46016</v>
      </c>
      <c r="H29" s="42"/>
    </row>
    <row r="30" spans="2:10" ht="45.75" customHeight="1">
      <c r="B30" s="43" t="s">
        <v>25</v>
      </c>
      <c r="C30" s="44"/>
      <c r="D30" s="44"/>
      <c r="E30" s="41">
        <v>46037</v>
      </c>
      <c r="F30" s="42"/>
      <c r="G30" s="41">
        <v>46082</v>
      </c>
      <c r="H30" s="42"/>
      <c r="I30" s="36" t="s">
        <v>26</v>
      </c>
    </row>
    <row r="31" spans="2:10" ht="48.75" customHeight="1">
      <c r="B31" s="43" t="s">
        <v>27</v>
      </c>
      <c r="C31" s="44"/>
      <c r="D31" s="44"/>
      <c r="E31" s="41">
        <v>46082</v>
      </c>
      <c r="F31" s="42"/>
      <c r="G31" s="41">
        <v>46106</v>
      </c>
      <c r="H31" s="42"/>
      <c r="I31" s="36" t="s">
        <v>26</v>
      </c>
    </row>
    <row r="32" spans="2:10" ht="60.75" customHeight="1">
      <c r="B32" s="43" t="s">
        <v>28</v>
      </c>
      <c r="C32" s="44"/>
      <c r="D32" s="44"/>
      <c r="E32" s="41">
        <v>46106</v>
      </c>
      <c r="F32" s="42"/>
      <c r="G32" s="41">
        <v>46132</v>
      </c>
      <c r="H32" s="42"/>
      <c r="I32" s="36" t="s">
        <v>26</v>
      </c>
    </row>
    <row r="33" spans="2:9" ht="37.5" customHeight="1">
      <c r="B33" s="43" t="s">
        <v>29</v>
      </c>
      <c r="C33" s="44"/>
      <c r="D33" s="44"/>
      <c r="E33" s="41">
        <v>46132</v>
      </c>
      <c r="F33" s="42"/>
      <c r="G33" s="41">
        <v>46157</v>
      </c>
      <c r="H33" s="42"/>
    </row>
    <row r="34" spans="2:9" ht="15.75">
      <c r="B34" s="78"/>
      <c r="C34" s="79"/>
      <c r="D34" s="79"/>
      <c r="E34" s="41"/>
      <c r="F34" s="41"/>
      <c r="G34" s="41"/>
      <c r="H34" s="42"/>
    </row>
    <row r="35" spans="2:9" ht="15.75">
      <c r="B35" s="78"/>
      <c r="C35" s="79"/>
      <c r="D35" s="79"/>
      <c r="E35" s="41"/>
      <c r="F35" s="41"/>
      <c r="G35" s="76"/>
      <c r="H35" s="77"/>
    </row>
    <row r="36" spans="2:9" ht="15.75">
      <c r="B36" s="78"/>
      <c r="C36" s="79"/>
      <c r="D36" s="79"/>
      <c r="E36" s="76"/>
      <c r="F36" s="76"/>
      <c r="G36" s="76"/>
      <c r="H36" s="77"/>
    </row>
    <row r="37" spans="2:9" ht="16.149999999999999" thickBot="1">
      <c r="B37" s="82"/>
      <c r="C37" s="83"/>
      <c r="D37" s="83"/>
      <c r="E37" s="74"/>
      <c r="F37" s="74"/>
      <c r="G37" s="74"/>
      <c r="H37" s="75"/>
    </row>
    <row r="38" spans="2:9" ht="18">
      <c r="B38" s="26"/>
      <c r="C38" s="26"/>
      <c r="D38" s="27"/>
      <c r="E38" s="27"/>
      <c r="F38" s="27"/>
      <c r="G38" s="27"/>
      <c r="H38" s="27"/>
    </row>
    <row r="39" spans="2:9" ht="25.9" thickBot="1">
      <c r="B39" s="60" t="s">
        <v>30</v>
      </c>
      <c r="C39" s="61"/>
      <c r="D39" s="61"/>
      <c r="E39" s="61"/>
      <c r="F39" s="61"/>
      <c r="G39" s="61"/>
      <c r="H39" s="62"/>
    </row>
    <row r="40" spans="2:9" ht="48.75" customHeight="1" thickBot="1">
      <c r="B40" s="63" t="s">
        <v>31</v>
      </c>
      <c r="C40" s="64"/>
      <c r="D40" s="64"/>
      <c r="E40" s="64"/>
      <c r="F40" s="64"/>
      <c r="G40" s="64"/>
      <c r="H40" s="65"/>
    </row>
    <row r="41" spans="2:9" ht="23.65" thickBot="1">
      <c r="B41" s="66" t="s">
        <v>32</v>
      </c>
      <c r="C41" s="67"/>
      <c r="D41" s="67"/>
      <c r="E41" s="67"/>
      <c r="F41" s="67"/>
      <c r="G41" s="67"/>
      <c r="H41" s="68"/>
    </row>
    <row r="42" spans="2:9" ht="18.399999999999999" thickBot="1">
      <c r="B42" s="54" t="s">
        <v>33</v>
      </c>
      <c r="C42" s="55"/>
      <c r="D42" s="56"/>
      <c r="E42" s="25" t="s">
        <v>34</v>
      </c>
      <c r="F42" s="25" t="s">
        <v>35</v>
      </c>
      <c r="G42" s="50" t="s">
        <v>36</v>
      </c>
      <c r="H42" s="51"/>
      <c r="I42" s="34" t="s">
        <v>13</v>
      </c>
    </row>
    <row r="43" spans="2:9" ht="37.5" customHeight="1">
      <c r="B43" s="47" t="s">
        <v>37</v>
      </c>
      <c r="C43" s="48"/>
      <c r="D43" s="49"/>
      <c r="E43" s="10">
        <v>669</v>
      </c>
      <c r="F43" s="11">
        <v>1</v>
      </c>
      <c r="G43" s="45">
        <f t="shared" ref="G43" si="0">E43*F43</f>
        <v>669</v>
      </c>
      <c r="H43" s="46"/>
      <c r="I43" s="37" t="s">
        <v>38</v>
      </c>
    </row>
    <row r="44" spans="2:9" ht="18">
      <c r="B44" s="47"/>
      <c r="C44" s="48"/>
      <c r="D44" s="49"/>
      <c r="E44" s="10"/>
      <c r="F44" s="11"/>
      <c r="G44" s="45"/>
      <c r="H44" s="46"/>
    </row>
    <row r="45" spans="2:9" ht="18">
      <c r="B45" s="47"/>
      <c r="C45" s="48"/>
      <c r="D45" s="49"/>
      <c r="E45" s="10"/>
      <c r="F45" s="11"/>
      <c r="G45" s="45"/>
      <c r="H45" s="46"/>
    </row>
    <row r="46" spans="2:9" ht="16.5" customHeight="1">
      <c r="B46" s="47"/>
      <c r="C46" s="48"/>
      <c r="D46" s="49"/>
      <c r="E46" s="10"/>
      <c r="F46" s="11"/>
      <c r="G46" s="45"/>
      <c r="H46" s="46"/>
    </row>
    <row r="47" spans="2:9" ht="16.5" customHeight="1">
      <c r="B47" s="47"/>
      <c r="C47" s="48"/>
      <c r="D47" s="49"/>
      <c r="E47" s="10"/>
      <c r="F47" s="12"/>
      <c r="G47" s="45"/>
      <c r="H47" s="46"/>
    </row>
    <row r="48" spans="2:9" ht="16.5" customHeight="1">
      <c r="B48" s="47"/>
      <c r="C48" s="48"/>
      <c r="D48" s="49"/>
      <c r="E48" s="10"/>
      <c r="F48" s="12"/>
      <c r="G48" s="45"/>
      <c r="H48" s="46"/>
    </row>
    <row r="49" spans="2:10" ht="16.5" customHeight="1">
      <c r="B49" s="47"/>
      <c r="C49" s="48"/>
      <c r="D49" s="49"/>
      <c r="E49" s="10"/>
      <c r="F49" s="12"/>
      <c r="G49" s="45"/>
      <c r="H49" s="46"/>
    </row>
    <row r="50" spans="2:10" ht="16.5" customHeight="1">
      <c r="B50" s="47"/>
      <c r="C50" s="48"/>
      <c r="D50" s="49"/>
      <c r="E50" s="10"/>
      <c r="F50" s="12"/>
      <c r="G50" s="45"/>
      <c r="H50" s="46"/>
    </row>
    <row r="51" spans="2:10" ht="16.5" customHeight="1">
      <c r="B51" s="47"/>
      <c r="C51" s="48"/>
      <c r="D51" s="49"/>
      <c r="E51" s="10"/>
      <c r="F51" s="12"/>
      <c r="G51" s="32"/>
      <c r="H51" s="33"/>
    </row>
    <row r="52" spans="2:10" ht="18">
      <c r="B52" s="47"/>
      <c r="C52" s="48"/>
      <c r="D52" s="49"/>
      <c r="E52" s="10"/>
      <c r="F52" s="12"/>
      <c r="G52" s="45">
        <f t="shared" ref="G52" si="1">E52*F52</f>
        <v>0</v>
      </c>
      <c r="H52" s="46"/>
    </row>
    <row r="53" spans="2:10" ht="21.4" thickBot="1">
      <c r="B53" s="57" t="s">
        <v>39</v>
      </c>
      <c r="C53" s="58"/>
      <c r="D53" s="58"/>
      <c r="E53" s="58"/>
      <c r="F53" s="59"/>
      <c r="G53" s="52">
        <f>SUM(G43:H52)</f>
        <v>669</v>
      </c>
      <c r="H53" s="53"/>
      <c r="I53" s="2"/>
      <c r="J53" s="2"/>
    </row>
    <row r="54" spans="2:10" ht="12" customHeight="1" thickBot="1">
      <c r="C54" s="1"/>
      <c r="D54" s="1"/>
      <c r="E54" s="1"/>
      <c r="F54" s="6"/>
      <c r="G54" s="3"/>
      <c r="H54" s="3"/>
    </row>
    <row r="55" spans="2:10" ht="23.65" thickBot="1">
      <c r="B55" s="66" t="s">
        <v>40</v>
      </c>
      <c r="C55" s="67"/>
      <c r="D55" s="67"/>
      <c r="E55" s="67"/>
      <c r="F55" s="67"/>
      <c r="G55" s="67"/>
      <c r="H55" s="68"/>
    </row>
    <row r="56" spans="2:10" ht="18">
      <c r="B56" s="54" t="s">
        <v>33</v>
      </c>
      <c r="C56" s="55"/>
      <c r="D56" s="56"/>
      <c r="E56" s="25" t="s">
        <v>34</v>
      </c>
      <c r="F56" s="25" t="s">
        <v>35</v>
      </c>
      <c r="G56" s="50" t="s">
        <v>36</v>
      </c>
      <c r="H56" s="51"/>
    </row>
    <row r="57" spans="2:10" ht="18">
      <c r="B57" s="47" t="s">
        <v>41</v>
      </c>
      <c r="C57" s="48"/>
      <c r="D57" s="49"/>
      <c r="E57" s="10">
        <v>50</v>
      </c>
      <c r="F57" s="11">
        <v>1</v>
      </c>
      <c r="G57" s="45">
        <f t="shared" ref="G57:G66" si="2">E57*F57</f>
        <v>50</v>
      </c>
      <c r="H57" s="46"/>
    </row>
    <row r="58" spans="2:10" ht="18">
      <c r="B58" s="47"/>
      <c r="C58" s="48"/>
      <c r="D58" s="49"/>
      <c r="E58" s="10"/>
      <c r="F58" s="11"/>
      <c r="G58" s="45">
        <f t="shared" si="2"/>
        <v>0</v>
      </c>
      <c r="H58" s="46"/>
    </row>
    <row r="59" spans="2:10" ht="18">
      <c r="B59" s="47"/>
      <c r="C59" s="48"/>
      <c r="D59" s="49"/>
      <c r="E59" s="10"/>
      <c r="F59" s="11"/>
      <c r="G59" s="45">
        <f t="shared" si="2"/>
        <v>0</v>
      </c>
      <c r="H59" s="46"/>
    </row>
    <row r="60" spans="2:10" ht="18">
      <c r="B60" s="47"/>
      <c r="C60" s="48"/>
      <c r="D60" s="49"/>
      <c r="E60" s="10"/>
      <c r="F60" s="11"/>
      <c r="G60" s="45">
        <f t="shared" si="2"/>
        <v>0</v>
      </c>
      <c r="H60" s="46"/>
    </row>
    <row r="61" spans="2:10" ht="18">
      <c r="B61" s="47"/>
      <c r="C61" s="48"/>
      <c r="D61" s="49"/>
      <c r="E61" s="10"/>
      <c r="F61" s="11"/>
      <c r="G61" s="45">
        <f t="shared" si="2"/>
        <v>0</v>
      </c>
      <c r="H61" s="46"/>
    </row>
    <row r="62" spans="2:10" ht="18">
      <c r="B62" s="47"/>
      <c r="C62" s="48"/>
      <c r="D62" s="49"/>
      <c r="E62" s="10"/>
      <c r="F62" s="11"/>
      <c r="G62" s="45">
        <f t="shared" si="2"/>
        <v>0</v>
      </c>
      <c r="H62" s="46"/>
    </row>
    <row r="63" spans="2:10" ht="18">
      <c r="B63" s="47"/>
      <c r="C63" s="48"/>
      <c r="D63" s="49"/>
      <c r="E63" s="10"/>
      <c r="F63" s="11"/>
      <c r="G63" s="45">
        <f t="shared" si="2"/>
        <v>0</v>
      </c>
      <c r="H63" s="46"/>
    </row>
    <row r="64" spans="2:10" ht="18">
      <c r="B64" s="47"/>
      <c r="C64" s="48"/>
      <c r="D64" s="49"/>
      <c r="E64" s="10"/>
      <c r="F64" s="11"/>
      <c r="G64" s="45">
        <f t="shared" si="2"/>
        <v>0</v>
      </c>
      <c r="H64" s="46"/>
    </row>
    <row r="65" spans="2:10" ht="16.5" customHeight="1">
      <c r="B65" s="47"/>
      <c r="C65" s="48"/>
      <c r="D65" s="49"/>
      <c r="E65" s="10"/>
      <c r="F65" s="11"/>
      <c r="G65" s="45">
        <f t="shared" si="2"/>
        <v>0</v>
      </c>
      <c r="H65" s="46"/>
    </row>
    <row r="66" spans="2:10" ht="18">
      <c r="B66" s="47"/>
      <c r="C66" s="48"/>
      <c r="D66" s="49"/>
      <c r="E66" s="10"/>
      <c r="F66" s="12"/>
      <c r="G66" s="45">
        <f t="shared" si="2"/>
        <v>0</v>
      </c>
      <c r="H66" s="46"/>
    </row>
    <row r="67" spans="2:10" ht="21.4" thickBot="1">
      <c r="B67" s="57" t="s">
        <v>42</v>
      </c>
      <c r="C67" s="58"/>
      <c r="D67" s="58"/>
      <c r="E67" s="58"/>
      <c r="F67" s="59"/>
      <c r="G67" s="52">
        <f>SUM(G57:H66)</f>
        <v>50</v>
      </c>
      <c r="H67" s="53"/>
      <c r="I67" s="2"/>
      <c r="J67" s="2"/>
    </row>
    <row r="68" spans="2:10" ht="12" customHeight="1" thickBot="1">
      <c r="C68" s="1"/>
      <c r="D68" s="1"/>
      <c r="E68" s="1"/>
      <c r="F68" s="6"/>
      <c r="G68" s="3"/>
      <c r="H68" s="3"/>
    </row>
    <row r="69" spans="2:10" ht="23.65" thickBot="1">
      <c r="B69" s="66" t="s">
        <v>43</v>
      </c>
      <c r="C69" s="67"/>
      <c r="D69" s="67"/>
      <c r="E69" s="67"/>
      <c r="F69" s="67"/>
      <c r="G69" s="67"/>
      <c r="H69" s="68"/>
    </row>
    <row r="70" spans="2:10" ht="18">
      <c r="B70" s="54" t="s">
        <v>33</v>
      </c>
      <c r="C70" s="55"/>
      <c r="D70" s="56"/>
      <c r="E70" s="25" t="s">
        <v>34</v>
      </c>
      <c r="F70" s="25" t="s">
        <v>35</v>
      </c>
      <c r="G70" s="50" t="s">
        <v>36</v>
      </c>
      <c r="H70" s="51"/>
    </row>
    <row r="71" spans="2:10" ht="18">
      <c r="B71" s="47" t="s">
        <v>44</v>
      </c>
      <c r="C71" s="48"/>
      <c r="D71" s="49"/>
      <c r="E71" s="10">
        <v>15</v>
      </c>
      <c r="F71" s="11">
        <v>50</v>
      </c>
      <c r="G71" s="45">
        <f t="shared" ref="G71:G80" si="3">E71*F71</f>
        <v>750</v>
      </c>
      <c r="H71" s="46"/>
    </row>
    <row r="72" spans="2:10" ht="18">
      <c r="B72" s="47" t="s">
        <v>45</v>
      </c>
      <c r="C72" s="48"/>
      <c r="D72" s="49"/>
      <c r="E72" s="10">
        <v>15</v>
      </c>
      <c r="F72" s="11">
        <v>75</v>
      </c>
      <c r="G72" s="45">
        <f t="shared" si="3"/>
        <v>1125</v>
      </c>
      <c r="H72" s="46"/>
    </row>
    <row r="73" spans="2:10" ht="18">
      <c r="B73" s="47"/>
      <c r="C73" s="48"/>
      <c r="D73" s="49"/>
      <c r="E73" s="10"/>
      <c r="F73" s="11"/>
      <c r="G73" s="45">
        <f t="shared" si="3"/>
        <v>0</v>
      </c>
      <c r="H73" s="46"/>
    </row>
    <row r="74" spans="2:10" ht="18">
      <c r="B74" s="47"/>
      <c r="C74" s="48"/>
      <c r="D74" s="49"/>
      <c r="E74" s="10"/>
      <c r="F74" s="11"/>
      <c r="G74" s="45">
        <f t="shared" si="3"/>
        <v>0</v>
      </c>
      <c r="H74" s="46"/>
    </row>
    <row r="75" spans="2:10" ht="18">
      <c r="B75" s="47"/>
      <c r="C75" s="48"/>
      <c r="D75" s="49"/>
      <c r="E75" s="10"/>
      <c r="F75" s="11"/>
      <c r="G75" s="45">
        <f t="shared" si="3"/>
        <v>0</v>
      </c>
      <c r="H75" s="46"/>
    </row>
    <row r="76" spans="2:10" ht="18">
      <c r="B76" s="47"/>
      <c r="C76" s="48"/>
      <c r="D76" s="49"/>
      <c r="E76" s="10"/>
      <c r="F76" s="11"/>
      <c r="G76" s="45">
        <f t="shared" si="3"/>
        <v>0</v>
      </c>
      <c r="H76" s="46"/>
    </row>
    <row r="77" spans="2:10" ht="18">
      <c r="B77" s="47"/>
      <c r="C77" s="48"/>
      <c r="D77" s="49"/>
      <c r="E77" s="10"/>
      <c r="F77" s="11"/>
      <c r="G77" s="45">
        <f t="shared" si="3"/>
        <v>0</v>
      </c>
      <c r="H77" s="46"/>
    </row>
    <row r="78" spans="2:10" ht="18">
      <c r="B78" s="47"/>
      <c r="C78" s="48"/>
      <c r="D78" s="49"/>
      <c r="E78" s="10"/>
      <c r="F78" s="11"/>
      <c r="G78" s="45">
        <f t="shared" si="3"/>
        <v>0</v>
      </c>
      <c r="H78" s="46"/>
    </row>
    <row r="79" spans="2:10" ht="16.5" customHeight="1">
      <c r="B79" s="47"/>
      <c r="C79" s="48"/>
      <c r="D79" s="49"/>
      <c r="E79" s="10"/>
      <c r="F79" s="11"/>
      <c r="G79" s="45">
        <f t="shared" si="3"/>
        <v>0</v>
      </c>
      <c r="H79" s="46"/>
    </row>
    <row r="80" spans="2:10" ht="18">
      <c r="B80" s="47"/>
      <c r="C80" s="48"/>
      <c r="D80" s="49"/>
      <c r="E80" s="10"/>
      <c r="F80" s="12"/>
      <c r="G80" s="45">
        <f t="shared" si="3"/>
        <v>0</v>
      </c>
      <c r="H80" s="46"/>
    </row>
    <row r="81" spans="2:10" ht="21.4" thickBot="1">
      <c r="B81" s="57" t="s">
        <v>46</v>
      </c>
      <c r="C81" s="58"/>
      <c r="D81" s="58"/>
      <c r="E81" s="58"/>
      <c r="F81" s="59"/>
      <c r="G81" s="52">
        <f>SUM(G71:H80)</f>
        <v>1875</v>
      </c>
      <c r="H81" s="53"/>
      <c r="I81" s="2"/>
      <c r="J81" s="2"/>
    </row>
    <row r="82" spans="2:10" ht="11.25" customHeight="1" thickBot="1">
      <c r="B82" s="7"/>
      <c r="C82" s="1"/>
      <c r="D82" s="1"/>
      <c r="E82" s="1"/>
      <c r="F82" s="6"/>
      <c r="G82" s="3"/>
      <c r="H82" s="3"/>
    </row>
    <row r="83" spans="2:10" ht="23.65" thickBot="1">
      <c r="B83" s="66" t="s">
        <v>47</v>
      </c>
      <c r="C83" s="67"/>
      <c r="D83" s="67"/>
      <c r="E83" s="67"/>
      <c r="F83" s="67"/>
      <c r="G83" s="67"/>
      <c r="H83" s="68"/>
      <c r="I83" s="34" t="s">
        <v>13</v>
      </c>
    </row>
    <row r="84" spans="2:10" ht="18">
      <c r="B84" s="54" t="s">
        <v>33</v>
      </c>
      <c r="C84" s="55"/>
      <c r="D84" s="56"/>
      <c r="E84" s="25" t="s">
        <v>34</v>
      </c>
      <c r="F84" s="25" t="s">
        <v>35</v>
      </c>
      <c r="G84" s="50" t="s">
        <v>36</v>
      </c>
      <c r="H84" s="51"/>
    </row>
    <row r="85" spans="2:10" ht="18">
      <c r="B85" s="47" t="s">
        <v>48</v>
      </c>
      <c r="C85" s="48"/>
      <c r="D85" s="49"/>
      <c r="E85" s="10">
        <v>150</v>
      </c>
      <c r="F85" s="11">
        <v>3</v>
      </c>
      <c r="G85" s="45">
        <f t="shared" ref="G85:G106" si="4">E85*F85</f>
        <v>450</v>
      </c>
      <c r="H85" s="46"/>
    </row>
    <row r="86" spans="2:10" ht="27.75">
      <c r="B86" s="47" t="s">
        <v>49</v>
      </c>
      <c r="C86" s="48"/>
      <c r="D86" s="49"/>
      <c r="E86" s="10">
        <v>80</v>
      </c>
      <c r="F86" s="11">
        <v>3</v>
      </c>
      <c r="G86" s="45">
        <f t="shared" si="4"/>
        <v>240</v>
      </c>
      <c r="H86" s="46"/>
      <c r="I86" s="36" t="s">
        <v>50</v>
      </c>
    </row>
    <row r="87" spans="2:10" ht="35.25" customHeight="1">
      <c r="B87" s="47" t="s">
        <v>51</v>
      </c>
      <c r="C87" s="48"/>
      <c r="D87" s="49"/>
      <c r="E87" s="10">
        <v>100</v>
      </c>
      <c r="F87" s="11">
        <v>3</v>
      </c>
      <c r="G87" s="45">
        <f t="shared" si="4"/>
        <v>300</v>
      </c>
      <c r="H87" s="46"/>
      <c r="I87" s="36" t="s">
        <v>52</v>
      </c>
    </row>
    <row r="88" spans="2:10" ht="35.25" customHeight="1">
      <c r="B88" s="47" t="s">
        <v>53</v>
      </c>
      <c r="C88" s="48"/>
      <c r="D88" s="49"/>
      <c r="E88" s="10">
        <v>100</v>
      </c>
      <c r="F88" s="11">
        <v>8</v>
      </c>
      <c r="G88" s="45">
        <f t="shared" ref="G88:G89" si="5">E88*F88</f>
        <v>800</v>
      </c>
      <c r="H88" s="46"/>
      <c r="I88" s="36" t="s">
        <v>54</v>
      </c>
    </row>
    <row r="89" spans="2:10" ht="18">
      <c r="B89" s="47" t="s">
        <v>55</v>
      </c>
      <c r="C89" s="48"/>
      <c r="D89" s="49"/>
      <c r="E89" s="10">
        <v>15</v>
      </c>
      <c r="F89" s="11">
        <v>15</v>
      </c>
      <c r="G89" s="45">
        <f t="shared" si="5"/>
        <v>225</v>
      </c>
      <c r="H89" s="46"/>
    </row>
    <row r="90" spans="2:10" ht="27.75">
      <c r="B90" s="47" t="s">
        <v>56</v>
      </c>
      <c r="C90" s="48"/>
      <c r="D90" s="49"/>
      <c r="E90" s="10">
        <v>100</v>
      </c>
      <c r="F90" s="11">
        <v>10</v>
      </c>
      <c r="G90" s="45">
        <f>E90*F90</f>
        <v>1000</v>
      </c>
      <c r="H90" s="46"/>
      <c r="I90" s="36" t="s">
        <v>57</v>
      </c>
    </row>
    <row r="91" spans="2:10" ht="18">
      <c r="B91" s="47" t="s">
        <v>58</v>
      </c>
      <c r="C91" s="48"/>
      <c r="D91" s="49"/>
      <c r="E91" s="10">
        <v>150</v>
      </c>
      <c r="F91" s="12">
        <v>5</v>
      </c>
      <c r="G91" s="45">
        <f>E91*F91</f>
        <v>750</v>
      </c>
      <c r="H91" s="46"/>
      <c r="I91" s="36" t="s">
        <v>59</v>
      </c>
    </row>
    <row r="92" spans="2:10" ht="27.75">
      <c r="B92" s="47" t="s">
        <v>60</v>
      </c>
      <c r="C92" s="48"/>
      <c r="D92" s="49"/>
      <c r="E92" s="10">
        <v>200</v>
      </c>
      <c r="F92" s="11">
        <v>1</v>
      </c>
      <c r="G92" s="45">
        <f t="shared" ref="G92:G93" si="6">E92*F92</f>
        <v>200</v>
      </c>
      <c r="H92" s="46"/>
      <c r="I92" s="36" t="s">
        <v>61</v>
      </c>
    </row>
    <row r="93" spans="2:10" ht="18">
      <c r="B93" s="47" t="s">
        <v>62</v>
      </c>
      <c r="C93" s="48"/>
      <c r="D93" s="49"/>
      <c r="E93" s="10">
        <v>150</v>
      </c>
      <c r="F93" s="12">
        <v>4</v>
      </c>
      <c r="G93" s="45">
        <f t="shared" si="6"/>
        <v>600</v>
      </c>
      <c r="H93" s="46"/>
    </row>
    <row r="94" spans="2:10" ht="27.75">
      <c r="B94" s="47" t="s">
        <v>63</v>
      </c>
      <c r="C94" s="48"/>
      <c r="D94" s="49"/>
      <c r="E94" s="10">
        <v>250</v>
      </c>
      <c r="F94" s="11">
        <v>2</v>
      </c>
      <c r="G94" s="45">
        <f t="shared" ref="G94" si="7">E94*F94</f>
        <v>500</v>
      </c>
      <c r="H94" s="46"/>
      <c r="I94" s="36" t="s">
        <v>64</v>
      </c>
    </row>
    <row r="95" spans="2:10" ht="27.75">
      <c r="B95" s="47" t="s">
        <v>65</v>
      </c>
      <c r="C95" s="48"/>
      <c r="D95" s="49"/>
      <c r="E95" s="10">
        <v>200</v>
      </c>
      <c r="F95" s="12">
        <v>2</v>
      </c>
      <c r="G95" s="45">
        <f>E95*F95</f>
        <v>400</v>
      </c>
      <c r="H95" s="46"/>
      <c r="I95" s="36" t="s">
        <v>66</v>
      </c>
    </row>
    <row r="96" spans="2:10" ht="18">
      <c r="B96" s="47" t="s">
        <v>67</v>
      </c>
      <c r="C96" s="48"/>
      <c r="D96" s="49"/>
      <c r="E96" s="10">
        <v>223</v>
      </c>
      <c r="F96" s="11">
        <v>1</v>
      </c>
      <c r="G96" s="45">
        <f>E96*F96</f>
        <v>223</v>
      </c>
      <c r="H96" s="46"/>
    </row>
    <row r="97" spans="2:10" ht="27.75">
      <c r="B97" s="47" t="s">
        <v>68</v>
      </c>
      <c r="C97" s="48"/>
      <c r="D97" s="49"/>
      <c r="E97" s="10">
        <v>226</v>
      </c>
      <c r="F97" s="11">
        <v>1</v>
      </c>
      <c r="G97" s="45">
        <f>E97*F97</f>
        <v>226</v>
      </c>
      <c r="H97" s="46"/>
      <c r="I97" s="36" t="s">
        <v>23</v>
      </c>
    </row>
    <row r="98" spans="2:10" ht="18">
      <c r="B98" s="47" t="s">
        <v>69</v>
      </c>
      <c r="C98" s="48"/>
      <c r="D98" s="49"/>
      <c r="E98" s="10">
        <v>300</v>
      </c>
      <c r="F98" s="12">
        <v>5</v>
      </c>
      <c r="G98" s="45">
        <f>E98*F98</f>
        <v>1500</v>
      </c>
      <c r="H98" s="46"/>
    </row>
    <row r="99" spans="2:10" ht="27.75">
      <c r="B99" s="47" t="s">
        <v>70</v>
      </c>
      <c r="C99" s="48"/>
      <c r="D99" s="49"/>
      <c r="E99" s="10">
        <v>120</v>
      </c>
      <c r="F99" s="12">
        <v>5</v>
      </c>
      <c r="G99" s="45">
        <f t="shared" ref="G99" si="8">E99*F99</f>
        <v>600</v>
      </c>
      <c r="H99" s="46"/>
      <c r="I99" s="36" t="s">
        <v>71</v>
      </c>
    </row>
    <row r="100" spans="2:10" ht="21" customHeight="1">
      <c r="B100" s="47" t="s">
        <v>72</v>
      </c>
      <c r="C100" s="48"/>
      <c r="D100" s="49"/>
      <c r="E100" s="10">
        <v>300</v>
      </c>
      <c r="F100" s="12">
        <v>4</v>
      </c>
      <c r="G100" s="45">
        <f t="shared" si="4"/>
        <v>1200</v>
      </c>
      <c r="H100" s="46"/>
    </row>
    <row r="101" spans="2:10" ht="34.5" customHeight="1">
      <c r="B101" s="47" t="s">
        <v>73</v>
      </c>
      <c r="C101" s="48"/>
      <c r="D101" s="49"/>
      <c r="E101" s="10">
        <v>215</v>
      </c>
      <c r="F101" s="11">
        <v>6</v>
      </c>
      <c r="G101" s="45">
        <f>E101*F101</f>
        <v>1290</v>
      </c>
      <c r="H101" s="46"/>
      <c r="I101" s="36" t="s">
        <v>74</v>
      </c>
    </row>
    <row r="102" spans="2:10" ht="40.5" customHeight="1">
      <c r="B102" s="47" t="s">
        <v>75</v>
      </c>
      <c r="C102" s="48"/>
      <c r="D102" s="49"/>
      <c r="E102" s="10">
        <v>250</v>
      </c>
      <c r="F102" s="11">
        <v>3</v>
      </c>
      <c r="G102" s="45">
        <f t="shared" ref="G102" si="9">E102*F102</f>
        <v>750</v>
      </c>
      <c r="H102" s="46"/>
      <c r="I102" s="36" t="s">
        <v>76</v>
      </c>
    </row>
    <row r="103" spans="2:10" ht="18">
      <c r="B103" s="47"/>
      <c r="C103" s="48"/>
      <c r="D103" s="49"/>
      <c r="E103" s="10"/>
      <c r="F103" s="11"/>
      <c r="G103" s="45">
        <f t="shared" si="4"/>
        <v>0</v>
      </c>
      <c r="H103" s="46"/>
    </row>
    <row r="104" spans="2:10" ht="18">
      <c r="B104" s="47"/>
      <c r="C104" s="48"/>
      <c r="D104" s="49"/>
      <c r="E104" s="10"/>
      <c r="F104" s="11"/>
      <c r="G104" s="45">
        <f t="shared" si="4"/>
        <v>0</v>
      </c>
      <c r="H104" s="46"/>
    </row>
    <row r="105" spans="2:10" ht="16.5" customHeight="1">
      <c r="B105" s="47"/>
      <c r="C105" s="48"/>
      <c r="D105" s="49"/>
      <c r="E105" s="10"/>
      <c r="F105" s="11"/>
      <c r="G105" s="45">
        <f t="shared" si="4"/>
        <v>0</v>
      </c>
      <c r="H105" s="46"/>
    </row>
    <row r="106" spans="2:10" ht="18">
      <c r="B106" s="47"/>
      <c r="C106" s="48"/>
      <c r="D106" s="49"/>
      <c r="E106" s="10"/>
      <c r="F106" s="12"/>
      <c r="G106" s="45">
        <f t="shared" si="4"/>
        <v>0</v>
      </c>
      <c r="H106" s="46"/>
    </row>
    <row r="107" spans="2:10" ht="21.4" thickBot="1">
      <c r="B107" s="57" t="s">
        <v>77</v>
      </c>
      <c r="C107" s="58"/>
      <c r="D107" s="58"/>
      <c r="E107" s="58"/>
      <c r="F107" s="59"/>
      <c r="G107" s="52">
        <f>SUM(G85:H106)</f>
        <v>11254</v>
      </c>
      <c r="H107" s="53"/>
      <c r="I107" s="2"/>
      <c r="J107" s="2"/>
    </row>
    <row r="108" spans="2:10" ht="12" customHeight="1" thickBot="1">
      <c r="B108" s="7"/>
      <c r="C108" s="1"/>
      <c r="D108" s="1"/>
      <c r="E108" s="1"/>
      <c r="F108" s="6"/>
      <c r="G108" s="3"/>
      <c r="H108" s="3"/>
    </row>
    <row r="109" spans="2:10" ht="23.65" thickBot="1">
      <c r="B109" s="66" t="s">
        <v>78</v>
      </c>
      <c r="C109" s="67"/>
      <c r="D109" s="67"/>
      <c r="E109" s="67"/>
      <c r="F109" s="67"/>
      <c r="G109" s="67"/>
      <c r="H109" s="68"/>
    </row>
    <row r="110" spans="2:10" ht="18">
      <c r="B110" s="54" t="s">
        <v>33</v>
      </c>
      <c r="C110" s="55"/>
      <c r="D110" s="56"/>
      <c r="E110" s="25" t="s">
        <v>34</v>
      </c>
      <c r="F110" s="25" t="s">
        <v>35</v>
      </c>
      <c r="G110" s="50" t="s">
        <v>36</v>
      </c>
      <c r="H110" s="51"/>
    </row>
    <row r="111" spans="2:10" ht="18">
      <c r="B111" s="47"/>
      <c r="C111" s="48"/>
      <c r="D111" s="49"/>
      <c r="E111" s="10"/>
      <c r="F111" s="11"/>
      <c r="G111" s="45">
        <f t="shared" ref="G111:G120" si="10">E111*F111</f>
        <v>0</v>
      </c>
      <c r="H111" s="46"/>
    </row>
    <row r="112" spans="2:10" ht="18">
      <c r="B112" s="47"/>
      <c r="C112" s="48"/>
      <c r="D112" s="49"/>
      <c r="E112" s="10"/>
      <c r="F112" s="11"/>
      <c r="G112" s="45">
        <f t="shared" si="10"/>
        <v>0</v>
      </c>
      <c r="H112" s="46"/>
    </row>
    <row r="113" spans="2:10" ht="18">
      <c r="B113" s="47"/>
      <c r="C113" s="48"/>
      <c r="D113" s="49"/>
      <c r="E113" s="10"/>
      <c r="F113" s="11"/>
      <c r="G113" s="45">
        <f t="shared" si="10"/>
        <v>0</v>
      </c>
      <c r="H113" s="46"/>
    </row>
    <row r="114" spans="2:10" ht="18">
      <c r="B114" s="47"/>
      <c r="C114" s="48"/>
      <c r="D114" s="49"/>
      <c r="E114" s="10"/>
      <c r="F114" s="11"/>
      <c r="G114" s="45">
        <f t="shared" si="10"/>
        <v>0</v>
      </c>
      <c r="H114" s="46"/>
    </row>
    <row r="115" spans="2:10" ht="18">
      <c r="B115" s="47"/>
      <c r="C115" s="48"/>
      <c r="D115" s="49"/>
      <c r="E115" s="10"/>
      <c r="F115" s="11"/>
      <c r="G115" s="45">
        <f t="shared" si="10"/>
        <v>0</v>
      </c>
      <c r="H115" s="46"/>
    </row>
    <row r="116" spans="2:10" ht="18">
      <c r="B116" s="47"/>
      <c r="C116" s="48"/>
      <c r="D116" s="49"/>
      <c r="E116" s="10"/>
      <c r="F116" s="11"/>
      <c r="G116" s="45">
        <f t="shared" si="10"/>
        <v>0</v>
      </c>
      <c r="H116" s="46"/>
    </row>
    <row r="117" spans="2:10" ht="18">
      <c r="B117" s="47"/>
      <c r="C117" s="48"/>
      <c r="D117" s="49"/>
      <c r="E117" s="10"/>
      <c r="F117" s="11"/>
      <c r="G117" s="45">
        <f t="shared" si="10"/>
        <v>0</v>
      </c>
      <c r="H117" s="46"/>
    </row>
    <row r="118" spans="2:10" ht="18">
      <c r="B118" s="47"/>
      <c r="C118" s="48"/>
      <c r="D118" s="49"/>
      <c r="E118" s="10"/>
      <c r="F118" s="11"/>
      <c r="G118" s="45">
        <f t="shared" si="10"/>
        <v>0</v>
      </c>
      <c r="H118" s="46"/>
    </row>
    <row r="119" spans="2:10" ht="16.5" customHeight="1">
      <c r="B119" s="47"/>
      <c r="C119" s="48"/>
      <c r="D119" s="49"/>
      <c r="E119" s="10"/>
      <c r="F119" s="11"/>
      <c r="G119" s="45">
        <f t="shared" si="10"/>
        <v>0</v>
      </c>
      <c r="H119" s="46"/>
    </row>
    <row r="120" spans="2:10" ht="18">
      <c r="B120" s="47"/>
      <c r="C120" s="48"/>
      <c r="D120" s="49"/>
      <c r="E120" s="10"/>
      <c r="F120" s="12"/>
      <c r="G120" s="45">
        <f t="shared" si="10"/>
        <v>0</v>
      </c>
      <c r="H120" s="46"/>
    </row>
    <row r="121" spans="2:10" ht="21.4" thickBot="1">
      <c r="B121" s="57" t="s">
        <v>79</v>
      </c>
      <c r="C121" s="58"/>
      <c r="D121" s="58"/>
      <c r="E121" s="58"/>
      <c r="F121" s="59"/>
      <c r="G121" s="52">
        <f>SUM(G111:H120)</f>
        <v>0</v>
      </c>
      <c r="H121" s="53"/>
      <c r="I121" s="2"/>
      <c r="J121" s="2"/>
    </row>
    <row r="122" spans="2:10" ht="21.4" thickBot="1">
      <c r="B122" s="101" t="s">
        <v>80</v>
      </c>
      <c r="C122" s="102"/>
      <c r="D122" s="102"/>
      <c r="E122" s="102"/>
      <c r="F122" s="103"/>
      <c r="G122" s="80">
        <f>SUM(G121,G107,G81,G67,G53)</f>
        <v>13848</v>
      </c>
      <c r="H122" s="81"/>
    </row>
    <row r="131" ht="35.25" customHeight="1"/>
    <row r="132" ht="79.5" customHeight="1"/>
    <row r="134" ht="16.5" customHeight="1"/>
    <row r="135" ht="60" customHeight="1"/>
    <row r="140" ht="33" customHeight="1"/>
    <row r="141" ht="61.5" customHeight="1"/>
    <row r="143" ht="16.5" customHeight="1"/>
    <row r="144" ht="57" customHeight="1"/>
    <row r="145" ht="15.75" customHeight="1"/>
    <row r="146" ht="30" customHeight="1"/>
    <row r="147" ht="7.5" customHeight="1"/>
    <row r="150" ht="14.25" customHeight="1"/>
    <row r="151" ht="6.75" customHeight="1"/>
    <row r="152" ht="36.75" customHeight="1"/>
    <row r="154" ht="16.5" customHeight="1"/>
    <row r="155" ht="57" customHeight="1"/>
    <row r="157" ht="54.75" customHeight="1"/>
    <row r="159" ht="16.5" customHeight="1"/>
    <row r="160" ht="110.25" customHeight="1"/>
    <row r="162" ht="16.5" customHeight="1"/>
    <row r="163" ht="99" customHeight="1"/>
  </sheetData>
  <mergeCells count="207">
    <mergeCell ref="B122:F122"/>
    <mergeCell ref="B107:F107"/>
    <mergeCell ref="B81:F81"/>
    <mergeCell ref="B67:F67"/>
    <mergeCell ref="B53:F53"/>
    <mergeCell ref="F16:H17"/>
    <mergeCell ref="E14:G15"/>
    <mergeCell ref="C16:D16"/>
    <mergeCell ref="C17:D17"/>
    <mergeCell ref="B56:D56"/>
    <mergeCell ref="B57:D57"/>
    <mergeCell ref="B58:D58"/>
    <mergeCell ref="B59:D59"/>
    <mergeCell ref="B60:D60"/>
    <mergeCell ref="B61:D61"/>
    <mergeCell ref="B62:D62"/>
    <mergeCell ref="B63:D63"/>
    <mergeCell ref="B64:D64"/>
    <mergeCell ref="B65:D65"/>
    <mergeCell ref="B43:D43"/>
    <mergeCell ref="G121:H121"/>
    <mergeCell ref="B42:D42"/>
    <mergeCell ref="B116:D116"/>
    <mergeCell ref="B117:D117"/>
    <mergeCell ref="B118:D118"/>
    <mergeCell ref="B119:D119"/>
    <mergeCell ref="B120:D120"/>
    <mergeCell ref="B72:D72"/>
    <mergeCell ref="B73:D73"/>
    <mergeCell ref="B74:D74"/>
    <mergeCell ref="B75:D75"/>
    <mergeCell ref="B76:D76"/>
    <mergeCell ref="B77:D77"/>
    <mergeCell ref="B78:D78"/>
    <mergeCell ref="B79:D79"/>
    <mergeCell ref="B80:D80"/>
    <mergeCell ref="B89:D89"/>
    <mergeCell ref="B104:D104"/>
    <mergeCell ref="B112:D112"/>
    <mergeCell ref="B113:D113"/>
    <mergeCell ref="B114:D114"/>
    <mergeCell ref="B115:D115"/>
    <mergeCell ref="B106:D106"/>
    <mergeCell ref="B110:D110"/>
    <mergeCell ref="B111:D111"/>
    <mergeCell ref="B94:D94"/>
    <mergeCell ref="B101:D101"/>
    <mergeCell ref="B88:D88"/>
    <mergeCell ref="G117:H117"/>
    <mergeCell ref="G118:H118"/>
    <mergeCell ref="G119:H119"/>
    <mergeCell ref="G120:H120"/>
    <mergeCell ref="G112:H112"/>
    <mergeCell ref="G113:H113"/>
    <mergeCell ref="G114:H114"/>
    <mergeCell ref="G115:H115"/>
    <mergeCell ref="G116:H116"/>
    <mergeCell ref="B44:D44"/>
    <mergeCell ref="B45:D45"/>
    <mergeCell ref="B46:D46"/>
    <mergeCell ref="G45:H45"/>
    <mergeCell ref="G46:H46"/>
    <mergeCell ref="G52:H52"/>
    <mergeCell ref="B55:H55"/>
    <mergeCell ref="G44:H44"/>
    <mergeCell ref="B48:D48"/>
    <mergeCell ref="B49:D49"/>
    <mergeCell ref="B47:D47"/>
    <mergeCell ref="G47:H47"/>
    <mergeCell ref="B50:D50"/>
    <mergeCell ref="G48:H48"/>
    <mergeCell ref="G49:H49"/>
    <mergeCell ref="G50:H50"/>
    <mergeCell ref="G102:H102"/>
    <mergeCell ref="G103:H103"/>
    <mergeCell ref="G106:H106"/>
    <mergeCell ref="G107:H107"/>
    <mergeCell ref="G110:H110"/>
    <mergeCell ref="G86:H86"/>
    <mergeCell ref="G87:H87"/>
    <mergeCell ref="G84:H84"/>
    <mergeCell ref="G85:H85"/>
    <mergeCell ref="G90:H90"/>
    <mergeCell ref="G101:H101"/>
    <mergeCell ref="G104:H104"/>
    <mergeCell ref="G105:H105"/>
    <mergeCell ref="G94:H94"/>
    <mergeCell ref="G89:H89"/>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G122:H122"/>
    <mergeCell ref="B109:H109"/>
    <mergeCell ref="B83:H83"/>
    <mergeCell ref="B69:H69"/>
    <mergeCell ref="B28:D28"/>
    <mergeCell ref="B30:D30"/>
    <mergeCell ref="B34:D34"/>
    <mergeCell ref="E34:F34"/>
    <mergeCell ref="G34:H34"/>
    <mergeCell ref="G42:H42"/>
    <mergeCell ref="G43:H43"/>
    <mergeCell ref="G81:H81"/>
    <mergeCell ref="G71:H71"/>
    <mergeCell ref="G72:H72"/>
    <mergeCell ref="G73:H73"/>
    <mergeCell ref="G53:H53"/>
    <mergeCell ref="B36:D36"/>
    <mergeCell ref="B37:D37"/>
    <mergeCell ref="E36:F36"/>
    <mergeCell ref="G36:H36"/>
    <mergeCell ref="E28:F28"/>
    <mergeCell ref="G28:H28"/>
    <mergeCell ref="E30:F30"/>
    <mergeCell ref="G111:H111"/>
    <mergeCell ref="B97:D97"/>
    <mergeCell ref="B92:D92"/>
    <mergeCell ref="B121:F121"/>
    <mergeCell ref="B39:H39"/>
    <mergeCell ref="B40:H40"/>
    <mergeCell ref="B41:H41"/>
    <mergeCell ref="B22:H22"/>
    <mergeCell ref="B24:D24"/>
    <mergeCell ref="B23:D23"/>
    <mergeCell ref="E23:F23"/>
    <mergeCell ref="E27:F27"/>
    <mergeCell ref="G27:H27"/>
    <mergeCell ref="G30:H30"/>
    <mergeCell ref="B27:D27"/>
    <mergeCell ref="E37:F37"/>
    <mergeCell ref="G37:H37"/>
    <mergeCell ref="E35:F35"/>
    <mergeCell ref="G35:H35"/>
    <mergeCell ref="B35:D35"/>
    <mergeCell ref="B105:D105"/>
    <mergeCell ref="B102:D102"/>
    <mergeCell ref="B103:D103"/>
    <mergeCell ref="G88:H88"/>
    <mergeCell ref="B84:D84"/>
    <mergeCell ref="G70:H70"/>
    <mergeCell ref="B51:D51"/>
    <mergeCell ref="G56:H56"/>
    <mergeCell ref="G57:H57"/>
    <mergeCell ref="G58:H58"/>
    <mergeCell ref="G80:H80"/>
    <mergeCell ref="G77:H77"/>
    <mergeCell ref="G78:H78"/>
    <mergeCell ref="G79:H79"/>
    <mergeCell ref="G74:H74"/>
    <mergeCell ref="G75:H75"/>
    <mergeCell ref="G65:H65"/>
    <mergeCell ref="G66:H66"/>
    <mergeCell ref="G67:H67"/>
    <mergeCell ref="B52:D52"/>
    <mergeCell ref="B66:D66"/>
    <mergeCell ref="B70:D70"/>
    <mergeCell ref="B71:D71"/>
    <mergeCell ref="G59:H59"/>
    <mergeCell ref="G60:H60"/>
    <mergeCell ref="G61:H61"/>
    <mergeCell ref="G62:H62"/>
    <mergeCell ref="G99:H99"/>
    <mergeCell ref="B96:D96"/>
    <mergeCell ref="B93:D93"/>
    <mergeCell ref="B100:D100"/>
    <mergeCell ref="B90:D90"/>
    <mergeCell ref="B99:D99"/>
    <mergeCell ref="G92:H92"/>
    <mergeCell ref="B98:D98"/>
    <mergeCell ref="B91:D91"/>
    <mergeCell ref="G98:H98"/>
    <mergeCell ref="G91:H91"/>
    <mergeCell ref="B95:D95"/>
    <mergeCell ref="G95:H95"/>
    <mergeCell ref="G96:H96"/>
    <mergeCell ref="G93:H93"/>
    <mergeCell ref="G97:H97"/>
    <mergeCell ref="G100:H100"/>
    <mergeCell ref="G63:H63"/>
    <mergeCell ref="G64:H64"/>
    <mergeCell ref="G76:H76"/>
    <mergeCell ref="B85:D85"/>
    <mergeCell ref="B86:D86"/>
    <mergeCell ref="B87:D87"/>
    <mergeCell ref="B29:D29"/>
    <mergeCell ref="E29:F29"/>
    <mergeCell ref="G29:H29"/>
    <mergeCell ref="B31:D31"/>
    <mergeCell ref="B32:D32"/>
    <mergeCell ref="B33:D33"/>
    <mergeCell ref="E31:F31"/>
    <mergeCell ref="E32:F32"/>
    <mergeCell ref="G31:H31"/>
    <mergeCell ref="G32:H32"/>
    <mergeCell ref="E33:F33"/>
    <mergeCell ref="G33:H33"/>
  </mergeCells>
  <phoneticPr fontId="20" type="noConversion"/>
  <pageMargins left="0.2" right="0.2" top="0.25" bottom="0.25" header="0.3" footer="0.3"/>
  <pageSetup scale="86" fitToHeight="0" orientation="portrait" r:id="rId1"/>
  <headerFooter>
    <oddFooter>Page &amp;P of &amp;N</oddFooter>
  </headerFooter>
  <rowBreaks count="2" manualBreakCount="2">
    <brk id="38" max="16383" man="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8A4A-712B-44ED-B8B4-CBB9A2BB1C2E}">
  <sheetPr>
    <pageSetUpPr fitToPage="1"/>
  </sheetPr>
  <dimension ref="B1:J163"/>
  <sheetViews>
    <sheetView topLeftCell="A19" zoomScale="120" zoomScaleNormal="120" workbookViewId="0">
      <selection activeCell="I105" sqref="I105"/>
    </sheetView>
  </sheetViews>
  <sheetFormatPr defaultColWidth="8.875" defaultRowHeight="13.5"/>
  <cols>
    <col min="2" max="2" width="2.75" customWidth="1"/>
    <col min="3" max="3" width="38.25" customWidth="1"/>
    <col min="4" max="4" width="20.25" customWidth="1"/>
    <col min="5" max="5" width="19" customWidth="1"/>
    <col min="6" max="6" width="14.75" customWidth="1"/>
    <col min="7" max="7" width="26.125" customWidth="1"/>
    <col min="8" max="8" width="5" customWidth="1"/>
    <col min="9" max="9" width="45.875" customWidth="1"/>
  </cols>
  <sheetData>
    <row r="1" spans="2:8" ht="86.25" customHeight="1">
      <c r="C1" s="4"/>
      <c r="D1" s="4"/>
      <c r="E1" s="4"/>
      <c r="F1" s="4"/>
      <c r="G1" s="4"/>
      <c r="H1" s="4"/>
    </row>
    <row r="2" spans="2:8" ht="25.5">
      <c r="C2" s="84" t="s">
        <v>0</v>
      </c>
      <c r="D2" s="84"/>
      <c r="E2" s="84"/>
      <c r="F2" s="84"/>
      <c r="G2" s="84"/>
      <c r="H2" s="84"/>
    </row>
    <row r="3" spans="2:8" ht="10.5" customHeight="1" thickBot="1">
      <c r="C3" s="1"/>
      <c r="D3" s="1"/>
      <c r="E3" s="1"/>
      <c r="F3" s="1"/>
      <c r="G3" s="1"/>
      <c r="H3" s="1"/>
    </row>
    <row r="4" spans="2:8" ht="15.75" customHeight="1">
      <c r="B4" s="86" t="s">
        <v>1</v>
      </c>
      <c r="C4" s="87"/>
      <c r="D4" s="87"/>
      <c r="E4" s="87"/>
      <c r="F4" s="87"/>
      <c r="G4" s="87"/>
      <c r="H4" s="88"/>
    </row>
    <row r="5" spans="2:8" ht="15.75" customHeight="1">
      <c r="B5" s="89"/>
      <c r="C5" s="90"/>
      <c r="D5" s="90"/>
      <c r="E5" s="90"/>
      <c r="F5" s="90"/>
      <c r="G5" s="90"/>
      <c r="H5" s="91"/>
    </row>
    <row r="6" spans="2:8" ht="15.75" customHeight="1">
      <c r="B6" s="89"/>
      <c r="C6" s="90"/>
      <c r="D6" s="90"/>
      <c r="E6" s="90"/>
      <c r="F6" s="90"/>
      <c r="G6" s="90"/>
      <c r="H6" s="91"/>
    </row>
    <row r="7" spans="2:8" ht="15.75" customHeight="1">
      <c r="B7" s="89"/>
      <c r="C7" s="90"/>
      <c r="D7" s="90"/>
      <c r="E7" s="90"/>
      <c r="F7" s="90"/>
      <c r="G7" s="90"/>
      <c r="H7" s="91"/>
    </row>
    <row r="8" spans="2:8" ht="15.75" customHeight="1">
      <c r="B8" s="89"/>
      <c r="C8" s="90"/>
      <c r="D8" s="90"/>
      <c r="E8" s="90"/>
      <c r="F8" s="90"/>
      <c r="G8" s="90"/>
      <c r="H8" s="91"/>
    </row>
    <row r="9" spans="2:8" ht="15.75" customHeight="1">
      <c r="B9" s="89"/>
      <c r="C9" s="90"/>
      <c r="D9" s="90"/>
      <c r="E9" s="90"/>
      <c r="F9" s="90"/>
      <c r="G9" s="90"/>
      <c r="H9" s="91"/>
    </row>
    <row r="10" spans="2:8" ht="75" customHeight="1" thickBot="1">
      <c r="B10" s="92"/>
      <c r="C10" s="93"/>
      <c r="D10" s="93"/>
      <c r="E10" s="93"/>
      <c r="F10" s="93"/>
      <c r="G10" s="93"/>
      <c r="H10" s="94"/>
    </row>
    <row r="11" spans="2:8" ht="16.5" customHeight="1" thickBot="1">
      <c r="C11" s="5"/>
      <c r="D11" s="5"/>
      <c r="E11" s="5"/>
      <c r="F11" s="5"/>
      <c r="G11" s="5"/>
      <c r="H11" s="5"/>
    </row>
    <row r="12" spans="2:8" ht="25.9" thickBot="1">
      <c r="B12" s="95" t="s">
        <v>2</v>
      </c>
      <c r="C12" s="96"/>
      <c r="D12" s="96"/>
      <c r="E12" s="96"/>
      <c r="F12" s="96"/>
      <c r="G12" s="96"/>
      <c r="H12" s="97"/>
    </row>
    <row r="13" spans="2:8" ht="8.25" customHeight="1" thickBot="1">
      <c r="B13" s="13"/>
      <c r="C13" s="14"/>
      <c r="D13" s="14"/>
      <c r="E13" s="15"/>
      <c r="F13" s="15"/>
      <c r="G13" s="15"/>
      <c r="H13" s="28"/>
    </row>
    <row r="14" spans="2:8" ht="21" customHeight="1">
      <c r="B14" s="16"/>
      <c r="C14" s="99" t="s">
        <v>3</v>
      </c>
      <c r="D14" s="100"/>
      <c r="E14" s="107" t="s">
        <v>4</v>
      </c>
      <c r="F14" s="108"/>
      <c r="G14" s="109"/>
      <c r="H14" s="29"/>
    </row>
    <row r="15" spans="2:8" ht="21" customHeight="1" thickBot="1">
      <c r="B15" s="16"/>
      <c r="C15" s="99"/>
      <c r="D15" s="100"/>
      <c r="E15" s="110"/>
      <c r="F15" s="111"/>
      <c r="G15" s="112"/>
      <c r="H15" s="29"/>
    </row>
    <row r="16" spans="2:8" ht="23.25" customHeight="1" thickBot="1">
      <c r="B16" s="16"/>
      <c r="C16" s="113" t="s">
        <v>5</v>
      </c>
      <c r="D16" s="114"/>
      <c r="E16" s="30">
        <f>G122</f>
        <v>11623</v>
      </c>
      <c r="F16" s="104" t="s">
        <v>6</v>
      </c>
      <c r="G16" s="105"/>
      <c r="H16" s="106"/>
    </row>
    <row r="17" spans="2:9" ht="30" customHeight="1" thickBot="1">
      <c r="B17" s="16"/>
      <c r="C17" s="113" t="s">
        <v>7</v>
      </c>
      <c r="D17" s="114"/>
      <c r="E17" s="31">
        <v>45738</v>
      </c>
      <c r="F17" s="104"/>
      <c r="G17" s="105"/>
      <c r="H17" s="106"/>
    </row>
    <row r="18" spans="2:9" ht="8.25" customHeight="1">
      <c r="B18" s="16"/>
      <c r="C18" s="17"/>
      <c r="D18" s="21"/>
      <c r="E18" s="22"/>
      <c r="F18" s="21"/>
      <c r="G18" s="22"/>
      <c r="H18" s="23"/>
    </row>
    <row r="19" spans="2:9" ht="7.5" customHeight="1" thickBot="1">
      <c r="B19" s="18"/>
      <c r="C19" s="19"/>
      <c r="D19" s="19"/>
      <c r="E19" s="20"/>
      <c r="F19" s="20"/>
      <c r="G19" s="20"/>
      <c r="H19" s="24"/>
    </row>
    <row r="20" spans="2:9" ht="12.75" customHeight="1" thickBot="1">
      <c r="B20" s="7"/>
      <c r="C20" s="8"/>
      <c r="D20" s="8"/>
      <c r="E20" s="9"/>
      <c r="F20" s="9"/>
      <c r="G20" s="9"/>
      <c r="H20" s="9"/>
    </row>
    <row r="21" spans="2:9" ht="25.9" thickBot="1">
      <c r="B21" s="95" t="s">
        <v>8</v>
      </c>
      <c r="C21" s="96"/>
      <c r="D21" s="96"/>
      <c r="E21" s="96"/>
      <c r="F21" s="96"/>
      <c r="G21" s="96"/>
      <c r="H21" s="97"/>
    </row>
    <row r="22" spans="2:9" ht="88.5" customHeight="1" thickBot="1">
      <c r="B22" s="63" t="s">
        <v>9</v>
      </c>
      <c r="C22" s="64"/>
      <c r="D22" s="64"/>
      <c r="E22" s="64"/>
      <c r="F22" s="64"/>
      <c r="G22" s="64"/>
      <c r="H22" s="65"/>
    </row>
    <row r="23" spans="2:9" ht="34.5" customHeight="1" thickBot="1">
      <c r="B23" s="71" t="s">
        <v>10</v>
      </c>
      <c r="C23" s="72"/>
      <c r="D23" s="72"/>
      <c r="E23" s="73" t="s">
        <v>11</v>
      </c>
      <c r="F23" s="73"/>
      <c r="G23" s="73" t="s">
        <v>12</v>
      </c>
      <c r="H23" s="98"/>
      <c r="I23" s="34" t="s">
        <v>13</v>
      </c>
    </row>
    <row r="24" spans="2:9" ht="48" customHeight="1" thickBot="1">
      <c r="B24" s="69" t="s">
        <v>14</v>
      </c>
      <c r="C24" s="70"/>
      <c r="D24" s="70"/>
      <c r="E24" s="85">
        <v>45823</v>
      </c>
      <c r="F24" s="85"/>
      <c r="G24" s="85">
        <v>45884</v>
      </c>
      <c r="H24" s="85"/>
      <c r="I24" s="36" t="s">
        <v>15</v>
      </c>
    </row>
    <row r="25" spans="2:9" ht="74.650000000000006" customHeight="1" thickBot="1">
      <c r="B25" s="69" t="s">
        <v>16</v>
      </c>
      <c r="C25" s="70"/>
      <c r="D25" s="70"/>
      <c r="E25" s="85">
        <v>45884</v>
      </c>
      <c r="F25" s="85"/>
      <c r="G25" s="85">
        <v>45945</v>
      </c>
      <c r="H25" s="85"/>
      <c r="I25" s="36" t="s">
        <v>17</v>
      </c>
    </row>
    <row r="26" spans="2:9" ht="104.65" customHeight="1" thickBot="1">
      <c r="B26" s="69" t="s">
        <v>81</v>
      </c>
      <c r="C26" s="70"/>
      <c r="D26" s="70"/>
      <c r="E26" s="41">
        <v>45945</v>
      </c>
      <c r="F26" s="41"/>
      <c r="G26" s="41">
        <v>46001</v>
      </c>
      <c r="H26" s="42"/>
      <c r="I26" s="36"/>
    </row>
    <row r="27" spans="2:9" ht="71.25" customHeight="1">
      <c r="B27" s="69" t="s">
        <v>22</v>
      </c>
      <c r="C27" s="70"/>
      <c r="D27" s="70"/>
      <c r="E27" s="41">
        <v>46001</v>
      </c>
      <c r="F27" s="42"/>
      <c r="G27" s="41">
        <v>46016</v>
      </c>
      <c r="H27" s="42"/>
      <c r="I27" s="36" t="s">
        <v>21</v>
      </c>
    </row>
    <row r="28" spans="2:9" ht="30.75" customHeight="1">
      <c r="B28" s="38" t="s">
        <v>24</v>
      </c>
      <c r="C28" s="39"/>
      <c r="D28" s="40"/>
      <c r="E28" s="41">
        <v>46001</v>
      </c>
      <c r="F28" s="42"/>
      <c r="G28" s="41">
        <v>46016</v>
      </c>
      <c r="H28" s="42"/>
      <c r="I28" s="36" t="s">
        <v>23</v>
      </c>
    </row>
    <row r="29" spans="2:9" ht="45.75" customHeight="1">
      <c r="B29" s="43" t="s">
        <v>25</v>
      </c>
      <c r="C29" s="44"/>
      <c r="D29" s="44"/>
      <c r="E29" s="41">
        <v>46037</v>
      </c>
      <c r="F29" s="42"/>
      <c r="G29" s="41">
        <v>46082</v>
      </c>
      <c r="H29" s="42"/>
    </row>
    <row r="30" spans="2:9" ht="48.75" customHeight="1">
      <c r="B30" s="43" t="s">
        <v>82</v>
      </c>
      <c r="C30" s="44"/>
      <c r="D30" s="44"/>
      <c r="E30" s="41">
        <v>46082</v>
      </c>
      <c r="F30" s="42"/>
      <c r="G30" s="41">
        <v>46106</v>
      </c>
      <c r="H30" s="42"/>
      <c r="I30" s="36" t="s">
        <v>26</v>
      </c>
    </row>
    <row r="31" spans="2:9" ht="60.75" customHeight="1">
      <c r="B31" s="43" t="s">
        <v>28</v>
      </c>
      <c r="C31" s="44"/>
      <c r="D31" s="44"/>
      <c r="E31" s="41">
        <v>46106</v>
      </c>
      <c r="F31" s="42"/>
      <c r="G31" s="41">
        <v>46132</v>
      </c>
      <c r="H31" s="42"/>
      <c r="I31" s="36" t="s">
        <v>26</v>
      </c>
    </row>
    <row r="32" spans="2:9" ht="37.5" customHeight="1">
      <c r="B32" s="43" t="s">
        <v>83</v>
      </c>
      <c r="C32" s="44"/>
      <c r="D32" s="44"/>
      <c r="E32" s="41">
        <v>46132</v>
      </c>
      <c r="F32" s="42"/>
      <c r="G32" s="41">
        <v>46157</v>
      </c>
      <c r="H32" s="42"/>
      <c r="I32" s="36" t="s">
        <v>26</v>
      </c>
    </row>
    <row r="33" spans="2:9" ht="16.5" customHeight="1">
      <c r="B33" s="38"/>
      <c r="C33" s="39"/>
      <c r="D33" s="40"/>
      <c r="E33" s="115"/>
      <c r="F33" s="116"/>
      <c r="G33" s="115"/>
      <c r="H33" s="117"/>
    </row>
    <row r="34" spans="2:9" ht="15.75">
      <c r="B34" s="78"/>
      <c r="C34" s="79"/>
      <c r="D34" s="79"/>
      <c r="E34" s="41"/>
      <c r="F34" s="41"/>
      <c r="G34" s="41"/>
      <c r="H34" s="42"/>
    </row>
    <row r="35" spans="2:9" ht="15.75">
      <c r="B35" s="78"/>
      <c r="C35" s="79"/>
      <c r="D35" s="79"/>
      <c r="E35" s="41"/>
      <c r="F35" s="41"/>
      <c r="G35" s="76"/>
      <c r="H35" s="77"/>
    </row>
    <row r="36" spans="2:9" ht="15.75">
      <c r="B36" s="78"/>
      <c r="C36" s="79"/>
      <c r="D36" s="79"/>
      <c r="E36" s="76"/>
      <c r="F36" s="76"/>
      <c r="G36" s="76"/>
      <c r="H36" s="77"/>
    </row>
    <row r="37" spans="2:9" ht="16.149999999999999" thickBot="1">
      <c r="B37" s="82"/>
      <c r="C37" s="83"/>
      <c r="D37" s="83"/>
      <c r="E37" s="74"/>
      <c r="F37" s="74"/>
      <c r="G37" s="74"/>
      <c r="H37" s="75"/>
    </row>
    <row r="38" spans="2:9" ht="18">
      <c r="B38" s="26"/>
      <c r="C38" s="26"/>
      <c r="D38" s="27"/>
      <c r="E38" s="27"/>
      <c r="F38" s="27"/>
      <c r="G38" s="27"/>
      <c r="H38" s="27"/>
    </row>
    <row r="39" spans="2:9" ht="25.9" thickBot="1">
      <c r="B39" s="60" t="s">
        <v>30</v>
      </c>
      <c r="C39" s="61"/>
      <c r="D39" s="61"/>
      <c r="E39" s="61"/>
      <c r="F39" s="61"/>
      <c r="G39" s="61"/>
      <c r="H39" s="62"/>
    </row>
    <row r="40" spans="2:9" ht="48.75" customHeight="1" thickBot="1">
      <c r="B40" s="63" t="s">
        <v>31</v>
      </c>
      <c r="C40" s="64"/>
      <c r="D40" s="64"/>
      <c r="E40" s="64"/>
      <c r="F40" s="64"/>
      <c r="G40" s="64"/>
      <c r="H40" s="65"/>
    </row>
    <row r="41" spans="2:9" ht="23.65" thickBot="1">
      <c r="B41" s="66" t="s">
        <v>32</v>
      </c>
      <c r="C41" s="67"/>
      <c r="D41" s="67"/>
      <c r="E41" s="67"/>
      <c r="F41" s="67"/>
      <c r="G41" s="67"/>
      <c r="H41" s="68"/>
    </row>
    <row r="42" spans="2:9" ht="18.399999999999999" thickBot="1">
      <c r="B42" s="54" t="s">
        <v>33</v>
      </c>
      <c r="C42" s="55"/>
      <c r="D42" s="56"/>
      <c r="E42" s="25" t="s">
        <v>34</v>
      </c>
      <c r="F42" s="25" t="s">
        <v>35</v>
      </c>
      <c r="G42" s="50" t="s">
        <v>36</v>
      </c>
      <c r="H42" s="51"/>
      <c r="I42" s="34" t="s">
        <v>13</v>
      </c>
    </row>
    <row r="43" spans="2:9" ht="37.5" customHeight="1">
      <c r="B43" s="47" t="s">
        <v>37</v>
      </c>
      <c r="C43" s="48"/>
      <c r="D43" s="49"/>
      <c r="E43" s="10">
        <v>669</v>
      </c>
      <c r="F43" s="11">
        <v>1</v>
      </c>
      <c r="G43" s="45">
        <f t="shared" ref="G43" si="0">E43*F43</f>
        <v>669</v>
      </c>
      <c r="H43" s="46"/>
      <c r="I43" s="37" t="s">
        <v>38</v>
      </c>
    </row>
    <row r="44" spans="2:9" ht="18">
      <c r="B44" s="47"/>
      <c r="C44" s="48"/>
      <c r="D44" s="49"/>
      <c r="E44" s="10"/>
      <c r="F44" s="11"/>
      <c r="G44" s="45"/>
      <c r="H44" s="46"/>
    </row>
    <row r="45" spans="2:9" ht="18">
      <c r="B45" s="47"/>
      <c r="C45" s="48"/>
      <c r="D45" s="49"/>
      <c r="E45" s="10"/>
      <c r="F45" s="11"/>
      <c r="G45" s="45"/>
      <c r="H45" s="46"/>
    </row>
    <row r="46" spans="2:9" ht="16.5" customHeight="1">
      <c r="B46" s="47"/>
      <c r="C46" s="48"/>
      <c r="D46" s="49"/>
      <c r="E46" s="10"/>
      <c r="F46" s="11"/>
      <c r="G46" s="45"/>
      <c r="H46" s="46"/>
    </row>
    <row r="47" spans="2:9" ht="16.5" customHeight="1">
      <c r="B47" s="47"/>
      <c r="C47" s="48"/>
      <c r="D47" s="49"/>
      <c r="E47" s="10"/>
      <c r="F47" s="12"/>
      <c r="G47" s="45"/>
      <c r="H47" s="46"/>
    </row>
    <row r="48" spans="2:9" ht="16.5" customHeight="1">
      <c r="B48" s="47"/>
      <c r="C48" s="48"/>
      <c r="D48" s="49"/>
      <c r="E48" s="10"/>
      <c r="F48" s="12"/>
      <c r="G48" s="45"/>
      <c r="H48" s="46"/>
    </row>
    <row r="49" spans="2:10" ht="16.5" customHeight="1">
      <c r="B49" s="47"/>
      <c r="C49" s="48"/>
      <c r="D49" s="49"/>
      <c r="E49" s="10"/>
      <c r="F49" s="12"/>
      <c r="G49" s="45"/>
      <c r="H49" s="46"/>
    </row>
    <row r="50" spans="2:10" ht="16.5" customHeight="1">
      <c r="B50" s="47"/>
      <c r="C50" s="48"/>
      <c r="D50" s="49"/>
      <c r="E50" s="10"/>
      <c r="F50" s="12"/>
      <c r="G50" s="45"/>
      <c r="H50" s="46"/>
    </row>
    <row r="51" spans="2:10" ht="16.5" customHeight="1">
      <c r="B51" s="47"/>
      <c r="C51" s="48"/>
      <c r="D51" s="49"/>
      <c r="E51" s="10"/>
      <c r="F51" s="12"/>
      <c r="G51" s="32"/>
      <c r="H51" s="33"/>
    </row>
    <row r="52" spans="2:10" ht="18">
      <c r="B52" s="47"/>
      <c r="C52" s="48"/>
      <c r="D52" s="49"/>
      <c r="E52" s="10"/>
      <c r="F52" s="12"/>
      <c r="G52" s="45">
        <f t="shared" ref="G52" si="1">E52*F52</f>
        <v>0</v>
      </c>
      <c r="H52" s="46"/>
    </row>
    <row r="53" spans="2:10" ht="21.4" thickBot="1">
      <c r="B53" s="57" t="s">
        <v>39</v>
      </c>
      <c r="C53" s="58"/>
      <c r="D53" s="58"/>
      <c r="E53" s="58"/>
      <c r="F53" s="59"/>
      <c r="G53" s="52">
        <f>SUM(G43:H52)</f>
        <v>669</v>
      </c>
      <c r="H53" s="53"/>
      <c r="I53" s="2"/>
      <c r="J53" s="2"/>
    </row>
    <row r="54" spans="2:10" ht="12" customHeight="1" thickBot="1">
      <c r="C54" s="1"/>
      <c r="D54" s="1"/>
      <c r="E54" s="1"/>
      <c r="F54" s="6"/>
      <c r="G54" s="3"/>
      <c r="H54" s="3"/>
    </row>
    <row r="55" spans="2:10" ht="23.65" thickBot="1">
      <c r="B55" s="66" t="s">
        <v>40</v>
      </c>
      <c r="C55" s="67"/>
      <c r="D55" s="67"/>
      <c r="E55" s="67"/>
      <c r="F55" s="67"/>
      <c r="G55" s="67"/>
      <c r="H55" s="68"/>
    </row>
    <row r="56" spans="2:10" ht="18">
      <c r="B56" s="54" t="s">
        <v>33</v>
      </c>
      <c r="C56" s="55"/>
      <c r="D56" s="56"/>
      <c r="E56" s="25" t="s">
        <v>34</v>
      </c>
      <c r="F56" s="25" t="s">
        <v>35</v>
      </c>
      <c r="G56" s="50" t="s">
        <v>36</v>
      </c>
      <c r="H56" s="51"/>
    </row>
    <row r="57" spans="2:10" ht="18">
      <c r="B57" s="47" t="s">
        <v>41</v>
      </c>
      <c r="C57" s="48"/>
      <c r="D57" s="49"/>
      <c r="E57" s="10">
        <v>50</v>
      </c>
      <c r="F57" s="11">
        <v>1</v>
      </c>
      <c r="G57" s="45">
        <f t="shared" ref="G57:G66" si="2">E57*F57</f>
        <v>50</v>
      </c>
      <c r="H57" s="46"/>
    </row>
    <row r="58" spans="2:10" ht="18">
      <c r="B58" s="47"/>
      <c r="C58" s="48"/>
      <c r="D58" s="49"/>
      <c r="E58" s="10"/>
      <c r="F58" s="11"/>
      <c r="G58" s="45">
        <f t="shared" si="2"/>
        <v>0</v>
      </c>
      <c r="H58" s="46"/>
    </row>
    <row r="59" spans="2:10" ht="18">
      <c r="B59" s="47"/>
      <c r="C59" s="48"/>
      <c r="D59" s="49"/>
      <c r="E59" s="10"/>
      <c r="F59" s="11"/>
      <c r="G59" s="45">
        <f t="shared" si="2"/>
        <v>0</v>
      </c>
      <c r="H59" s="46"/>
    </row>
    <row r="60" spans="2:10" ht="18">
      <c r="B60" s="47"/>
      <c r="C60" s="48"/>
      <c r="D60" s="49"/>
      <c r="E60" s="10"/>
      <c r="F60" s="11"/>
      <c r="G60" s="45">
        <f t="shared" si="2"/>
        <v>0</v>
      </c>
      <c r="H60" s="46"/>
    </row>
    <row r="61" spans="2:10" ht="18">
      <c r="B61" s="47"/>
      <c r="C61" s="48"/>
      <c r="D61" s="49"/>
      <c r="E61" s="10"/>
      <c r="F61" s="11"/>
      <c r="G61" s="45">
        <f t="shared" si="2"/>
        <v>0</v>
      </c>
      <c r="H61" s="46"/>
    </row>
    <row r="62" spans="2:10" ht="18">
      <c r="B62" s="47"/>
      <c r="C62" s="48"/>
      <c r="D62" s="49"/>
      <c r="E62" s="10"/>
      <c r="F62" s="11"/>
      <c r="G62" s="45">
        <f t="shared" si="2"/>
        <v>0</v>
      </c>
      <c r="H62" s="46"/>
    </row>
    <row r="63" spans="2:10" ht="18">
      <c r="B63" s="47"/>
      <c r="C63" s="48"/>
      <c r="D63" s="49"/>
      <c r="E63" s="10"/>
      <c r="F63" s="11"/>
      <c r="G63" s="45">
        <f t="shared" si="2"/>
        <v>0</v>
      </c>
      <c r="H63" s="46"/>
    </row>
    <row r="64" spans="2:10" ht="18">
      <c r="B64" s="47"/>
      <c r="C64" s="48"/>
      <c r="D64" s="49"/>
      <c r="E64" s="10"/>
      <c r="F64" s="11"/>
      <c r="G64" s="45">
        <f t="shared" si="2"/>
        <v>0</v>
      </c>
      <c r="H64" s="46"/>
    </row>
    <row r="65" spans="2:10" ht="16.5" customHeight="1">
      <c r="B65" s="47"/>
      <c r="C65" s="48"/>
      <c r="D65" s="49"/>
      <c r="E65" s="10"/>
      <c r="F65" s="11"/>
      <c r="G65" s="45">
        <f t="shared" si="2"/>
        <v>0</v>
      </c>
      <c r="H65" s="46"/>
    </row>
    <row r="66" spans="2:10" ht="18">
      <c r="B66" s="47"/>
      <c r="C66" s="48"/>
      <c r="D66" s="49"/>
      <c r="E66" s="10"/>
      <c r="F66" s="12"/>
      <c r="G66" s="45">
        <f t="shared" si="2"/>
        <v>0</v>
      </c>
      <c r="H66" s="46"/>
    </row>
    <row r="67" spans="2:10" ht="21.4" thickBot="1">
      <c r="B67" s="57" t="s">
        <v>42</v>
      </c>
      <c r="C67" s="58"/>
      <c r="D67" s="58"/>
      <c r="E67" s="58"/>
      <c r="F67" s="59"/>
      <c r="G67" s="52">
        <f>SUM(G57:H66)</f>
        <v>50</v>
      </c>
      <c r="H67" s="53"/>
      <c r="I67" s="2"/>
      <c r="J67" s="2"/>
    </row>
    <row r="68" spans="2:10" ht="12" customHeight="1" thickBot="1">
      <c r="C68" s="1"/>
      <c r="D68" s="1"/>
      <c r="E68" s="1"/>
      <c r="F68" s="6"/>
      <c r="G68" s="3"/>
      <c r="H68" s="3"/>
    </row>
    <row r="69" spans="2:10" ht="23.65" thickBot="1">
      <c r="B69" s="66" t="s">
        <v>43</v>
      </c>
      <c r="C69" s="67"/>
      <c r="D69" s="67"/>
      <c r="E69" s="67"/>
      <c r="F69" s="67"/>
      <c r="G69" s="67"/>
      <c r="H69" s="68"/>
    </row>
    <row r="70" spans="2:10" ht="18">
      <c r="B70" s="54" t="s">
        <v>33</v>
      </c>
      <c r="C70" s="55"/>
      <c r="D70" s="56"/>
      <c r="E70" s="25" t="s">
        <v>34</v>
      </c>
      <c r="F70" s="25" t="s">
        <v>35</v>
      </c>
      <c r="G70" s="50" t="s">
        <v>36</v>
      </c>
      <c r="H70" s="51"/>
    </row>
    <row r="71" spans="2:10" ht="18">
      <c r="B71" s="47" t="s">
        <v>44</v>
      </c>
      <c r="C71" s="48"/>
      <c r="D71" s="49"/>
      <c r="E71" s="10">
        <v>15</v>
      </c>
      <c r="F71" s="11">
        <v>50</v>
      </c>
      <c r="G71" s="45">
        <f t="shared" ref="G71:G80" si="3">E71*F71</f>
        <v>750</v>
      </c>
      <c r="H71" s="46"/>
    </row>
    <row r="72" spans="2:10" ht="18">
      <c r="B72" s="47" t="s">
        <v>45</v>
      </c>
      <c r="C72" s="48"/>
      <c r="D72" s="49"/>
      <c r="E72" s="10">
        <v>15</v>
      </c>
      <c r="F72" s="11">
        <v>50</v>
      </c>
      <c r="G72" s="45">
        <f t="shared" si="3"/>
        <v>750</v>
      </c>
      <c r="H72" s="46"/>
    </row>
    <row r="73" spans="2:10" ht="18">
      <c r="B73" s="47"/>
      <c r="C73" s="48"/>
      <c r="D73" s="49"/>
      <c r="E73" s="10"/>
      <c r="F73" s="11"/>
      <c r="G73" s="45">
        <f t="shared" si="3"/>
        <v>0</v>
      </c>
      <c r="H73" s="46"/>
    </row>
    <row r="74" spans="2:10" ht="18">
      <c r="B74" s="47"/>
      <c r="C74" s="48"/>
      <c r="D74" s="49"/>
      <c r="E74" s="10"/>
      <c r="F74" s="11"/>
      <c r="G74" s="45">
        <f t="shared" si="3"/>
        <v>0</v>
      </c>
      <c r="H74" s="46"/>
    </row>
    <row r="75" spans="2:10" ht="18">
      <c r="B75" s="47"/>
      <c r="C75" s="48"/>
      <c r="D75" s="49"/>
      <c r="E75" s="10"/>
      <c r="F75" s="11"/>
      <c r="G75" s="45">
        <f t="shared" si="3"/>
        <v>0</v>
      </c>
      <c r="H75" s="46"/>
    </row>
    <row r="76" spans="2:10" ht="18">
      <c r="B76" s="47"/>
      <c r="C76" s="48"/>
      <c r="D76" s="49"/>
      <c r="E76" s="10"/>
      <c r="F76" s="11"/>
      <c r="G76" s="45">
        <f t="shared" si="3"/>
        <v>0</v>
      </c>
      <c r="H76" s="46"/>
    </row>
    <row r="77" spans="2:10" ht="18">
      <c r="B77" s="47"/>
      <c r="C77" s="48"/>
      <c r="D77" s="49"/>
      <c r="E77" s="10"/>
      <c r="F77" s="11"/>
      <c r="G77" s="45">
        <f t="shared" si="3"/>
        <v>0</v>
      </c>
      <c r="H77" s="46"/>
    </row>
    <row r="78" spans="2:10" ht="18">
      <c r="B78" s="47"/>
      <c r="C78" s="48"/>
      <c r="D78" s="49"/>
      <c r="E78" s="10"/>
      <c r="F78" s="11"/>
      <c r="G78" s="45">
        <f t="shared" si="3"/>
        <v>0</v>
      </c>
      <c r="H78" s="46"/>
    </row>
    <row r="79" spans="2:10" ht="16.5" customHeight="1">
      <c r="B79" s="47"/>
      <c r="C79" s="48"/>
      <c r="D79" s="49"/>
      <c r="E79" s="10"/>
      <c r="F79" s="11"/>
      <c r="G79" s="45">
        <f t="shared" si="3"/>
        <v>0</v>
      </c>
      <c r="H79" s="46"/>
    </row>
    <row r="80" spans="2:10" ht="18">
      <c r="B80" s="47"/>
      <c r="C80" s="48"/>
      <c r="D80" s="49"/>
      <c r="E80" s="10"/>
      <c r="F80" s="12"/>
      <c r="G80" s="45">
        <f t="shared" si="3"/>
        <v>0</v>
      </c>
      <c r="H80" s="46"/>
    </row>
    <row r="81" spans="2:10" ht="21.4" thickBot="1">
      <c r="B81" s="57" t="s">
        <v>46</v>
      </c>
      <c r="C81" s="58"/>
      <c r="D81" s="58"/>
      <c r="E81" s="58"/>
      <c r="F81" s="59"/>
      <c r="G81" s="52">
        <f>SUM(G71:H80)</f>
        <v>1500</v>
      </c>
      <c r="H81" s="53"/>
      <c r="I81" s="2"/>
      <c r="J81" s="2"/>
    </row>
    <row r="82" spans="2:10" ht="11.25" customHeight="1" thickBot="1">
      <c r="B82" s="7"/>
      <c r="C82" s="1"/>
      <c r="D82" s="1"/>
      <c r="E82" s="1"/>
      <c r="F82" s="6"/>
      <c r="G82" s="3"/>
      <c r="H82" s="3"/>
    </row>
    <row r="83" spans="2:10" ht="23.65" thickBot="1">
      <c r="B83" s="66" t="s">
        <v>47</v>
      </c>
      <c r="C83" s="67"/>
      <c r="D83" s="67"/>
      <c r="E83" s="67"/>
      <c r="F83" s="67"/>
      <c r="G83" s="67"/>
      <c r="H83" s="68"/>
      <c r="I83" s="34" t="s">
        <v>13</v>
      </c>
    </row>
    <row r="84" spans="2:10" ht="18">
      <c r="B84" s="54" t="s">
        <v>33</v>
      </c>
      <c r="C84" s="55"/>
      <c r="D84" s="56"/>
      <c r="E84" s="25" t="s">
        <v>34</v>
      </c>
      <c r="F84" s="25" t="s">
        <v>35</v>
      </c>
      <c r="G84" s="50" t="s">
        <v>36</v>
      </c>
      <c r="H84" s="51"/>
    </row>
    <row r="85" spans="2:10" ht="18">
      <c r="B85" s="47" t="s">
        <v>48</v>
      </c>
      <c r="C85" s="48"/>
      <c r="D85" s="49"/>
      <c r="E85" s="10">
        <v>150</v>
      </c>
      <c r="F85" s="11">
        <v>1</v>
      </c>
      <c r="G85" s="45">
        <f t="shared" ref="G85:G106" si="4">E85*F85</f>
        <v>150</v>
      </c>
      <c r="H85" s="46"/>
    </row>
    <row r="86" spans="2:10" ht="37.5" customHeight="1">
      <c r="B86" s="47" t="s">
        <v>49</v>
      </c>
      <c r="C86" s="48"/>
      <c r="D86" s="49"/>
      <c r="E86" s="10">
        <v>80</v>
      </c>
      <c r="F86" s="11">
        <v>3</v>
      </c>
      <c r="G86" s="45">
        <f t="shared" si="4"/>
        <v>240</v>
      </c>
      <c r="H86" s="46"/>
      <c r="I86" s="36" t="s">
        <v>50</v>
      </c>
    </row>
    <row r="87" spans="2:10" ht="43.5" customHeight="1">
      <c r="B87" s="47" t="s">
        <v>51</v>
      </c>
      <c r="C87" s="48"/>
      <c r="D87" s="49"/>
      <c r="E87" s="10">
        <v>100</v>
      </c>
      <c r="F87" s="11">
        <v>3</v>
      </c>
      <c r="G87" s="45">
        <f t="shared" si="4"/>
        <v>300</v>
      </c>
      <c r="H87" s="46"/>
      <c r="I87" s="36" t="s">
        <v>52</v>
      </c>
    </row>
    <row r="88" spans="2:10" ht="42" customHeight="1">
      <c r="B88" s="47" t="s">
        <v>53</v>
      </c>
      <c r="C88" s="48"/>
      <c r="D88" s="49"/>
      <c r="E88" s="10">
        <v>100</v>
      </c>
      <c r="F88" s="11">
        <v>8</v>
      </c>
      <c r="G88" s="45">
        <f t="shared" si="4"/>
        <v>800</v>
      </c>
      <c r="H88" s="46"/>
      <c r="I88" s="36" t="s">
        <v>54</v>
      </c>
    </row>
    <row r="89" spans="2:10" ht="31.5" customHeight="1">
      <c r="B89" s="47" t="s">
        <v>55</v>
      </c>
      <c r="C89" s="48"/>
      <c r="D89" s="49"/>
      <c r="E89" s="10">
        <v>15</v>
      </c>
      <c r="F89" s="11">
        <v>15</v>
      </c>
      <c r="G89" s="45">
        <f t="shared" si="4"/>
        <v>225</v>
      </c>
      <c r="H89" s="46"/>
    </row>
    <row r="90" spans="2:10" ht="41.65">
      <c r="B90" s="47" t="s">
        <v>56</v>
      </c>
      <c r="C90" s="48"/>
      <c r="D90" s="49"/>
      <c r="E90" s="10">
        <v>100</v>
      </c>
      <c r="F90" s="11">
        <v>10</v>
      </c>
      <c r="G90" s="45">
        <f>E90*F90</f>
        <v>1000</v>
      </c>
      <c r="H90" s="46"/>
      <c r="I90" s="36" t="s">
        <v>57</v>
      </c>
    </row>
    <row r="91" spans="2:10" ht="27.75">
      <c r="B91" s="47" t="s">
        <v>58</v>
      </c>
      <c r="C91" s="48"/>
      <c r="D91" s="49"/>
      <c r="E91" s="10">
        <v>150</v>
      </c>
      <c r="F91" s="12">
        <v>5</v>
      </c>
      <c r="G91" s="45">
        <f>E91*F91</f>
        <v>750</v>
      </c>
      <c r="H91" s="46"/>
      <c r="I91" s="36" t="s">
        <v>59</v>
      </c>
    </row>
    <row r="92" spans="2:10" ht="27.75">
      <c r="B92" s="47" t="s">
        <v>60</v>
      </c>
      <c r="C92" s="48"/>
      <c r="D92" s="49"/>
      <c r="E92" s="10">
        <v>200</v>
      </c>
      <c r="F92" s="11">
        <v>1</v>
      </c>
      <c r="G92" s="45">
        <f t="shared" ref="G92:G94" si="5">E92*F92</f>
        <v>200</v>
      </c>
      <c r="H92" s="46"/>
      <c r="I92" s="36" t="s">
        <v>61</v>
      </c>
    </row>
    <row r="93" spans="2:10" ht="18">
      <c r="B93" s="47" t="s">
        <v>62</v>
      </c>
      <c r="C93" s="48"/>
      <c r="D93" s="49"/>
      <c r="E93" s="10">
        <v>150</v>
      </c>
      <c r="F93" s="12">
        <v>3</v>
      </c>
      <c r="G93" s="45">
        <f t="shared" si="5"/>
        <v>450</v>
      </c>
      <c r="H93" s="46"/>
    </row>
    <row r="94" spans="2:10" ht="33" customHeight="1">
      <c r="B94" s="47" t="s">
        <v>63</v>
      </c>
      <c r="C94" s="48"/>
      <c r="D94" s="49"/>
      <c r="E94" s="10">
        <v>250</v>
      </c>
      <c r="F94" s="11">
        <v>2</v>
      </c>
      <c r="G94" s="45">
        <f t="shared" si="5"/>
        <v>500</v>
      </c>
      <c r="H94" s="46"/>
      <c r="I94" s="36" t="s">
        <v>64</v>
      </c>
    </row>
    <row r="95" spans="2:10" ht="30.95" customHeight="1">
      <c r="B95" s="47" t="s">
        <v>65</v>
      </c>
      <c r="C95" s="48"/>
      <c r="D95" s="49"/>
      <c r="E95" s="10">
        <v>200</v>
      </c>
      <c r="F95" s="12">
        <v>2</v>
      </c>
      <c r="G95" s="45">
        <f>E95*F95</f>
        <v>400</v>
      </c>
      <c r="H95" s="46"/>
      <c r="I95" s="36" t="s">
        <v>66</v>
      </c>
    </row>
    <row r="96" spans="2:10" ht="18">
      <c r="B96" s="47" t="s">
        <v>67</v>
      </c>
      <c r="C96" s="48"/>
      <c r="D96" s="49"/>
      <c r="E96" s="10">
        <v>223</v>
      </c>
      <c r="F96" s="11">
        <v>1</v>
      </c>
      <c r="G96" s="45">
        <f>E96*F96</f>
        <v>223</v>
      </c>
      <c r="H96" s="46"/>
    </row>
    <row r="97" spans="2:10" ht="30" customHeight="1">
      <c r="B97" s="47" t="s">
        <v>68</v>
      </c>
      <c r="C97" s="48"/>
      <c r="D97" s="49"/>
      <c r="E97" s="10">
        <v>226</v>
      </c>
      <c r="F97" s="11">
        <v>1</v>
      </c>
      <c r="G97" s="45">
        <f>E97*F97</f>
        <v>226</v>
      </c>
      <c r="H97" s="46"/>
      <c r="I97" s="36" t="s">
        <v>23</v>
      </c>
    </row>
    <row r="98" spans="2:10" ht="18">
      <c r="B98" s="47" t="s">
        <v>69</v>
      </c>
      <c r="C98" s="48"/>
      <c r="D98" s="49"/>
      <c r="E98" s="10">
        <v>300</v>
      </c>
      <c r="F98" s="12">
        <v>4</v>
      </c>
      <c r="G98" s="45">
        <f>E98*F98</f>
        <v>1200</v>
      </c>
      <c r="H98" s="46"/>
    </row>
    <row r="99" spans="2:10" ht="32.25" customHeight="1">
      <c r="B99" s="47" t="s">
        <v>70</v>
      </c>
      <c r="C99" s="48"/>
      <c r="D99" s="49"/>
      <c r="E99" s="10">
        <v>120</v>
      </c>
      <c r="F99" s="12">
        <v>4</v>
      </c>
      <c r="G99" s="45">
        <f t="shared" ref="G99" si="6">E99*F99</f>
        <v>480</v>
      </c>
      <c r="H99" s="46"/>
      <c r="I99" s="36" t="s">
        <v>71</v>
      </c>
    </row>
    <row r="100" spans="2:10" ht="21" customHeight="1">
      <c r="B100" s="47" t="s">
        <v>72</v>
      </c>
      <c r="C100" s="48"/>
      <c r="D100" s="49"/>
      <c r="E100" s="10">
        <v>300</v>
      </c>
      <c r="F100" s="12">
        <v>3</v>
      </c>
      <c r="G100" s="45">
        <f t="shared" si="4"/>
        <v>900</v>
      </c>
      <c r="H100" s="46"/>
    </row>
    <row r="101" spans="2:10" ht="28.5" customHeight="1">
      <c r="B101" s="47" t="s">
        <v>73</v>
      </c>
      <c r="C101" s="48"/>
      <c r="D101" s="49"/>
      <c r="E101" s="10">
        <v>215</v>
      </c>
      <c r="F101" s="11">
        <v>4</v>
      </c>
      <c r="G101" s="45">
        <f>E101*F101</f>
        <v>860</v>
      </c>
      <c r="H101" s="46"/>
      <c r="I101" s="36" t="s">
        <v>74</v>
      </c>
    </row>
    <row r="102" spans="2:10" ht="40.5" customHeight="1">
      <c r="B102" s="47" t="s">
        <v>75</v>
      </c>
      <c r="C102" s="48"/>
      <c r="D102" s="49"/>
      <c r="E102" s="10">
        <v>250</v>
      </c>
      <c r="F102" s="11">
        <v>2</v>
      </c>
      <c r="G102" s="45">
        <f t="shared" ref="G102" si="7">E102*F102</f>
        <v>500</v>
      </c>
      <c r="H102" s="46"/>
      <c r="I102" s="36" t="s">
        <v>76</v>
      </c>
    </row>
    <row r="103" spans="2:10" ht="18">
      <c r="B103" s="47"/>
      <c r="C103" s="48"/>
      <c r="D103" s="49"/>
      <c r="E103" s="10"/>
      <c r="F103" s="11"/>
      <c r="G103" s="45">
        <f t="shared" si="4"/>
        <v>0</v>
      </c>
      <c r="H103" s="46"/>
    </row>
    <row r="104" spans="2:10" ht="18">
      <c r="B104" s="47"/>
      <c r="C104" s="48"/>
      <c r="D104" s="49"/>
      <c r="E104" s="10"/>
      <c r="F104" s="11"/>
      <c r="G104" s="45">
        <f t="shared" si="4"/>
        <v>0</v>
      </c>
      <c r="H104" s="46"/>
    </row>
    <row r="105" spans="2:10" ht="16.5" customHeight="1">
      <c r="B105" s="47"/>
      <c r="C105" s="48"/>
      <c r="D105" s="49"/>
      <c r="E105" s="10"/>
      <c r="F105" s="11"/>
      <c r="G105" s="45">
        <f t="shared" si="4"/>
        <v>0</v>
      </c>
      <c r="H105" s="46"/>
    </row>
    <row r="106" spans="2:10" ht="18">
      <c r="B106" s="47"/>
      <c r="C106" s="48"/>
      <c r="D106" s="49"/>
      <c r="E106" s="10"/>
      <c r="F106" s="12"/>
      <c r="G106" s="45">
        <f t="shared" si="4"/>
        <v>0</v>
      </c>
      <c r="H106" s="46"/>
    </row>
    <row r="107" spans="2:10" ht="21.4" thickBot="1">
      <c r="B107" s="57" t="s">
        <v>77</v>
      </c>
      <c r="C107" s="58"/>
      <c r="D107" s="58"/>
      <c r="E107" s="58"/>
      <c r="F107" s="59"/>
      <c r="G107" s="52">
        <f>SUM(G85:H106)</f>
        <v>9404</v>
      </c>
      <c r="H107" s="53"/>
      <c r="I107" s="2"/>
      <c r="J107" s="2"/>
    </row>
    <row r="108" spans="2:10" ht="12" customHeight="1" thickBot="1">
      <c r="B108" s="7"/>
      <c r="C108" s="1"/>
      <c r="D108" s="1"/>
      <c r="E108" s="1"/>
      <c r="F108" s="6"/>
      <c r="G108" s="3"/>
      <c r="H108" s="3"/>
    </row>
    <row r="109" spans="2:10" ht="23.65" thickBot="1">
      <c r="B109" s="66" t="s">
        <v>78</v>
      </c>
      <c r="C109" s="67"/>
      <c r="D109" s="67"/>
      <c r="E109" s="67"/>
      <c r="F109" s="67"/>
      <c r="G109" s="67"/>
      <c r="H109" s="68"/>
    </row>
    <row r="110" spans="2:10" ht="18">
      <c r="B110" s="54" t="s">
        <v>33</v>
      </c>
      <c r="C110" s="55"/>
      <c r="D110" s="56"/>
      <c r="E110" s="25" t="s">
        <v>34</v>
      </c>
      <c r="F110" s="25" t="s">
        <v>35</v>
      </c>
      <c r="G110" s="50" t="s">
        <v>36</v>
      </c>
      <c r="H110" s="51"/>
    </row>
    <row r="111" spans="2:10" ht="18">
      <c r="B111" s="47"/>
      <c r="C111" s="48"/>
      <c r="D111" s="49"/>
      <c r="E111" s="10"/>
      <c r="F111" s="11"/>
      <c r="G111" s="45">
        <f t="shared" ref="G111:G120" si="8">E111*F111</f>
        <v>0</v>
      </c>
      <c r="H111" s="46"/>
    </row>
    <row r="112" spans="2:10" ht="18">
      <c r="B112" s="47"/>
      <c r="C112" s="48"/>
      <c r="D112" s="49"/>
      <c r="E112" s="10"/>
      <c r="F112" s="11"/>
      <c r="G112" s="45">
        <f t="shared" si="8"/>
        <v>0</v>
      </c>
      <c r="H112" s="46"/>
    </row>
    <row r="113" spans="2:10" ht="18">
      <c r="B113" s="47"/>
      <c r="C113" s="48"/>
      <c r="D113" s="49"/>
      <c r="E113" s="10"/>
      <c r="F113" s="11"/>
      <c r="G113" s="45">
        <f t="shared" si="8"/>
        <v>0</v>
      </c>
      <c r="H113" s="46"/>
    </row>
    <row r="114" spans="2:10" ht="18">
      <c r="B114" s="47"/>
      <c r="C114" s="48"/>
      <c r="D114" s="49"/>
      <c r="E114" s="10"/>
      <c r="F114" s="11"/>
      <c r="G114" s="45">
        <f t="shared" si="8"/>
        <v>0</v>
      </c>
      <c r="H114" s="46"/>
    </row>
    <row r="115" spans="2:10" ht="18">
      <c r="B115" s="47"/>
      <c r="C115" s="48"/>
      <c r="D115" s="49"/>
      <c r="E115" s="10"/>
      <c r="F115" s="11"/>
      <c r="G115" s="45">
        <f t="shared" si="8"/>
        <v>0</v>
      </c>
      <c r="H115" s="46"/>
    </row>
    <row r="116" spans="2:10" ht="18">
      <c r="B116" s="47"/>
      <c r="C116" s="48"/>
      <c r="D116" s="49"/>
      <c r="E116" s="10"/>
      <c r="F116" s="11"/>
      <c r="G116" s="45">
        <f t="shared" si="8"/>
        <v>0</v>
      </c>
      <c r="H116" s="46"/>
    </row>
    <row r="117" spans="2:10" ht="18">
      <c r="B117" s="47"/>
      <c r="C117" s="48"/>
      <c r="D117" s="49"/>
      <c r="E117" s="10"/>
      <c r="F117" s="11"/>
      <c r="G117" s="45">
        <f t="shared" si="8"/>
        <v>0</v>
      </c>
      <c r="H117" s="46"/>
    </row>
    <row r="118" spans="2:10" ht="18">
      <c r="B118" s="47"/>
      <c r="C118" s="48"/>
      <c r="D118" s="49"/>
      <c r="E118" s="10"/>
      <c r="F118" s="11"/>
      <c r="G118" s="45">
        <f t="shared" si="8"/>
        <v>0</v>
      </c>
      <c r="H118" s="46"/>
    </row>
    <row r="119" spans="2:10" ht="16.5" customHeight="1">
      <c r="B119" s="47"/>
      <c r="C119" s="48"/>
      <c r="D119" s="49"/>
      <c r="E119" s="10"/>
      <c r="F119" s="11"/>
      <c r="G119" s="45">
        <f t="shared" si="8"/>
        <v>0</v>
      </c>
      <c r="H119" s="46"/>
    </row>
    <row r="120" spans="2:10" ht="18">
      <c r="B120" s="47"/>
      <c r="C120" s="48"/>
      <c r="D120" s="49"/>
      <c r="E120" s="10"/>
      <c r="F120" s="12"/>
      <c r="G120" s="45">
        <f t="shared" si="8"/>
        <v>0</v>
      </c>
      <c r="H120" s="46"/>
    </row>
    <row r="121" spans="2:10" ht="21.4" thickBot="1">
      <c r="B121" s="57" t="s">
        <v>79</v>
      </c>
      <c r="C121" s="58"/>
      <c r="D121" s="58"/>
      <c r="E121" s="58"/>
      <c r="F121" s="59"/>
      <c r="G121" s="52">
        <f>SUM(G111:H120)</f>
        <v>0</v>
      </c>
      <c r="H121" s="53"/>
      <c r="I121" s="2"/>
      <c r="J121" s="2"/>
    </row>
    <row r="122" spans="2:10" ht="21.4" thickBot="1">
      <c r="B122" s="101" t="s">
        <v>80</v>
      </c>
      <c r="C122" s="102"/>
      <c r="D122" s="102"/>
      <c r="E122" s="102"/>
      <c r="F122" s="103"/>
      <c r="G122" s="80">
        <f>SUM(G121,G107,G81,G67,G53)</f>
        <v>11623</v>
      </c>
      <c r="H122" s="81"/>
    </row>
    <row r="131" ht="35.25" customHeight="1"/>
    <row r="132" ht="79.5" customHeight="1"/>
    <row r="134" ht="16.5" customHeight="1"/>
    <row r="135" ht="60" customHeight="1"/>
    <row r="140" ht="33" customHeight="1"/>
    <row r="141" ht="61.5" customHeight="1"/>
    <row r="143" ht="16.5" customHeight="1"/>
    <row r="144" ht="57" customHeight="1"/>
    <row r="145" ht="15.75" customHeight="1"/>
    <row r="146" ht="30" customHeight="1"/>
    <row r="147" ht="7.5" customHeight="1"/>
    <row r="150" ht="14.25" customHeight="1"/>
    <row r="151" ht="6.75" customHeight="1"/>
    <row r="152" ht="36.75" customHeight="1"/>
    <row r="154" ht="16.5" customHeight="1"/>
    <row r="155" ht="57" customHeight="1"/>
    <row r="157" ht="54.75" customHeight="1"/>
    <row r="159" ht="16.5" customHeight="1"/>
    <row r="160" ht="110.25" customHeight="1"/>
    <row r="162" ht="16.5" customHeight="1"/>
    <row r="163" ht="99" customHeight="1"/>
  </sheetData>
  <mergeCells count="207">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6:D26"/>
    <mergeCell ref="E26:F26"/>
    <mergeCell ref="G26:H26"/>
    <mergeCell ref="B27:D27"/>
    <mergeCell ref="E27:F27"/>
    <mergeCell ref="G27:H27"/>
    <mergeCell ref="B25:D25"/>
    <mergeCell ref="E25:F25"/>
    <mergeCell ref="G25:H25"/>
    <mergeCell ref="B30:D30"/>
    <mergeCell ref="E30:F30"/>
    <mergeCell ref="G30:H30"/>
    <mergeCell ref="B31:D31"/>
    <mergeCell ref="E31:F31"/>
    <mergeCell ref="G31:H31"/>
    <mergeCell ref="B28:D28"/>
    <mergeCell ref="E28:F28"/>
    <mergeCell ref="G28:H28"/>
    <mergeCell ref="B29:D29"/>
    <mergeCell ref="E29:F29"/>
    <mergeCell ref="G29:H29"/>
    <mergeCell ref="B35:D35"/>
    <mergeCell ref="E35:F35"/>
    <mergeCell ref="G35:H35"/>
    <mergeCell ref="B36:D36"/>
    <mergeCell ref="E36:F36"/>
    <mergeCell ref="G36:H36"/>
    <mergeCell ref="B32:D32"/>
    <mergeCell ref="E32:F32"/>
    <mergeCell ref="G32:H32"/>
    <mergeCell ref="B34:D34"/>
    <mergeCell ref="E34:F34"/>
    <mergeCell ref="G34:H34"/>
    <mergeCell ref="B42:D42"/>
    <mergeCell ref="G42:H42"/>
    <mergeCell ref="B43:D43"/>
    <mergeCell ref="G43:H43"/>
    <mergeCell ref="B44:D44"/>
    <mergeCell ref="G44:H44"/>
    <mergeCell ref="B37:D37"/>
    <mergeCell ref="E37:F37"/>
    <mergeCell ref="G37:H37"/>
    <mergeCell ref="B39:H39"/>
    <mergeCell ref="B40:H40"/>
    <mergeCell ref="B41:H41"/>
    <mergeCell ref="B48:D48"/>
    <mergeCell ref="G48:H48"/>
    <mergeCell ref="B49:D49"/>
    <mergeCell ref="G49:H49"/>
    <mergeCell ref="B50:D50"/>
    <mergeCell ref="G50:H50"/>
    <mergeCell ref="B45:D45"/>
    <mergeCell ref="G45:H45"/>
    <mergeCell ref="B46:D46"/>
    <mergeCell ref="G46:H46"/>
    <mergeCell ref="B47:D47"/>
    <mergeCell ref="G47:H47"/>
    <mergeCell ref="B56:D56"/>
    <mergeCell ref="G56:H56"/>
    <mergeCell ref="B57:D57"/>
    <mergeCell ref="G57:H57"/>
    <mergeCell ref="B58:D58"/>
    <mergeCell ref="G58:H58"/>
    <mergeCell ref="B51:D51"/>
    <mergeCell ref="B52:D52"/>
    <mergeCell ref="G52:H52"/>
    <mergeCell ref="B53:F53"/>
    <mergeCell ref="G53:H53"/>
    <mergeCell ref="B55:H55"/>
    <mergeCell ref="B62:D62"/>
    <mergeCell ref="G62:H62"/>
    <mergeCell ref="B63:D63"/>
    <mergeCell ref="G63:H63"/>
    <mergeCell ref="B64:D64"/>
    <mergeCell ref="G64:H64"/>
    <mergeCell ref="B59:D59"/>
    <mergeCell ref="G59:H59"/>
    <mergeCell ref="B60:D60"/>
    <mergeCell ref="G60:H60"/>
    <mergeCell ref="B61:D61"/>
    <mergeCell ref="G61:H61"/>
    <mergeCell ref="B69:H69"/>
    <mergeCell ref="B70:D70"/>
    <mergeCell ref="G70:H70"/>
    <mergeCell ref="B71:D71"/>
    <mergeCell ref="G71:H71"/>
    <mergeCell ref="B72:D72"/>
    <mergeCell ref="G72:H72"/>
    <mergeCell ref="B65:D65"/>
    <mergeCell ref="G65:H65"/>
    <mergeCell ref="B66:D66"/>
    <mergeCell ref="G66:H66"/>
    <mergeCell ref="B67:F67"/>
    <mergeCell ref="G67:H67"/>
    <mergeCell ref="B76:D76"/>
    <mergeCell ref="G76:H76"/>
    <mergeCell ref="B77:D77"/>
    <mergeCell ref="G77:H77"/>
    <mergeCell ref="B78:D78"/>
    <mergeCell ref="G78:H78"/>
    <mergeCell ref="B73:D73"/>
    <mergeCell ref="G73:H73"/>
    <mergeCell ref="B74:D74"/>
    <mergeCell ref="G74:H74"/>
    <mergeCell ref="B75:D75"/>
    <mergeCell ref="G75:H75"/>
    <mergeCell ref="B83:H83"/>
    <mergeCell ref="B84:D84"/>
    <mergeCell ref="G84:H84"/>
    <mergeCell ref="B85:D85"/>
    <mergeCell ref="G85:H85"/>
    <mergeCell ref="B86:D86"/>
    <mergeCell ref="G86:H86"/>
    <mergeCell ref="B79:D79"/>
    <mergeCell ref="G79:H79"/>
    <mergeCell ref="B80:D80"/>
    <mergeCell ref="G80:H80"/>
    <mergeCell ref="B81:F81"/>
    <mergeCell ref="G81:H81"/>
    <mergeCell ref="B90:D90"/>
    <mergeCell ref="G90:H90"/>
    <mergeCell ref="B91:D91"/>
    <mergeCell ref="G91:H91"/>
    <mergeCell ref="B92:D92"/>
    <mergeCell ref="G92:H92"/>
    <mergeCell ref="B87:D87"/>
    <mergeCell ref="G87:H87"/>
    <mergeCell ref="B88:D88"/>
    <mergeCell ref="G88:H88"/>
    <mergeCell ref="B89:D89"/>
    <mergeCell ref="G89:H89"/>
    <mergeCell ref="B96:D96"/>
    <mergeCell ref="G96:H96"/>
    <mergeCell ref="B97:D97"/>
    <mergeCell ref="G97:H97"/>
    <mergeCell ref="B98:D98"/>
    <mergeCell ref="G98:H98"/>
    <mergeCell ref="B93:D93"/>
    <mergeCell ref="G93:H93"/>
    <mergeCell ref="B94:D94"/>
    <mergeCell ref="G94:H94"/>
    <mergeCell ref="B95:D95"/>
    <mergeCell ref="G95:H95"/>
    <mergeCell ref="B102:D102"/>
    <mergeCell ref="G102:H102"/>
    <mergeCell ref="B103:D103"/>
    <mergeCell ref="G103:H103"/>
    <mergeCell ref="B104:D104"/>
    <mergeCell ref="G104:H104"/>
    <mergeCell ref="B99:D99"/>
    <mergeCell ref="G99:H99"/>
    <mergeCell ref="B100:D100"/>
    <mergeCell ref="G100:H100"/>
    <mergeCell ref="B101:D101"/>
    <mergeCell ref="G101:H101"/>
    <mergeCell ref="B110:D110"/>
    <mergeCell ref="G110:H110"/>
    <mergeCell ref="B111:D111"/>
    <mergeCell ref="G111:H111"/>
    <mergeCell ref="B112:D112"/>
    <mergeCell ref="G112:H112"/>
    <mergeCell ref="B105:D105"/>
    <mergeCell ref="G105:H105"/>
    <mergeCell ref="B106:D106"/>
    <mergeCell ref="G106:H106"/>
    <mergeCell ref="B107:F107"/>
    <mergeCell ref="G107:H107"/>
    <mergeCell ref="B122:F122"/>
    <mergeCell ref="G122:H122"/>
    <mergeCell ref="B33:D33"/>
    <mergeCell ref="E33:F33"/>
    <mergeCell ref="G33:H33"/>
    <mergeCell ref="B119:D119"/>
    <mergeCell ref="G119:H119"/>
    <mergeCell ref="B120:D120"/>
    <mergeCell ref="G120:H120"/>
    <mergeCell ref="B121:F121"/>
    <mergeCell ref="G121:H121"/>
    <mergeCell ref="B116:D116"/>
    <mergeCell ref="G116:H116"/>
    <mergeCell ref="B117:D117"/>
    <mergeCell ref="G117:H117"/>
    <mergeCell ref="B118:D118"/>
    <mergeCell ref="G118:H118"/>
    <mergeCell ref="B113:D113"/>
    <mergeCell ref="G113:H113"/>
    <mergeCell ref="B114:D114"/>
    <mergeCell ref="G114:H114"/>
    <mergeCell ref="B115:D115"/>
    <mergeCell ref="G115:H115"/>
    <mergeCell ref="B109:H109"/>
  </mergeCells>
  <phoneticPr fontId="20" type="noConversion"/>
  <pageMargins left="0.2" right="0.2" top="0.25" bottom="0.25" header="0.3" footer="0.3"/>
  <pageSetup scale="86" fitToHeight="0" orientation="portrait" r:id="rId1"/>
  <headerFooter>
    <oddFooter>Page &amp;P of &amp;N</oddFooter>
  </headerFooter>
  <rowBreaks count="2" manualBreakCount="2">
    <brk id="38" max="16383" man="1"/>
    <brk id="8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0C11D-10A0-4A4F-A5F4-3B7DF6A7D8A3}">
  <sheetPr>
    <pageSetUpPr fitToPage="1"/>
  </sheetPr>
  <dimension ref="B1:J163"/>
  <sheetViews>
    <sheetView topLeftCell="A103" zoomScale="120" zoomScaleNormal="120" workbookViewId="0">
      <selection activeCell="I96" sqref="I96"/>
    </sheetView>
  </sheetViews>
  <sheetFormatPr defaultColWidth="8.875" defaultRowHeight="13.5"/>
  <cols>
    <col min="2" max="2" width="2.75" customWidth="1"/>
    <col min="3" max="3" width="38.25" customWidth="1"/>
    <col min="4" max="4" width="20.25" customWidth="1"/>
    <col min="5" max="5" width="19" customWidth="1"/>
    <col min="6" max="6" width="14.75" customWidth="1"/>
    <col min="7" max="7" width="26.125" customWidth="1"/>
    <col min="8" max="8" width="5" customWidth="1"/>
    <col min="9" max="9" width="47.75" customWidth="1"/>
  </cols>
  <sheetData>
    <row r="1" spans="2:8" ht="86.25" customHeight="1">
      <c r="C1" s="4"/>
      <c r="D1" s="4"/>
      <c r="E1" s="4"/>
      <c r="F1" s="4"/>
      <c r="G1" s="4"/>
      <c r="H1" s="4"/>
    </row>
    <row r="2" spans="2:8" ht="25.5">
      <c r="C2" s="84" t="s">
        <v>0</v>
      </c>
      <c r="D2" s="84"/>
      <c r="E2" s="84"/>
      <c r="F2" s="84"/>
      <c r="G2" s="84"/>
      <c r="H2" s="84"/>
    </row>
    <row r="3" spans="2:8" ht="10.5" customHeight="1" thickBot="1">
      <c r="C3" s="1"/>
      <c r="D3" s="1"/>
      <c r="E3" s="1"/>
      <c r="F3" s="1"/>
      <c r="G3" s="1"/>
      <c r="H3" s="1"/>
    </row>
    <row r="4" spans="2:8" ht="15.75" customHeight="1">
      <c r="B4" s="86" t="s">
        <v>1</v>
      </c>
      <c r="C4" s="87"/>
      <c r="D4" s="87"/>
      <c r="E4" s="87"/>
      <c r="F4" s="87"/>
      <c r="G4" s="87"/>
      <c r="H4" s="88"/>
    </row>
    <row r="5" spans="2:8" ht="15.75" customHeight="1">
      <c r="B5" s="89"/>
      <c r="C5" s="90"/>
      <c r="D5" s="90"/>
      <c r="E5" s="90"/>
      <c r="F5" s="90"/>
      <c r="G5" s="90"/>
      <c r="H5" s="91"/>
    </row>
    <row r="6" spans="2:8" ht="15.75" customHeight="1">
      <c r="B6" s="89"/>
      <c r="C6" s="90"/>
      <c r="D6" s="90"/>
      <c r="E6" s="90"/>
      <c r="F6" s="90"/>
      <c r="G6" s="90"/>
      <c r="H6" s="91"/>
    </row>
    <row r="7" spans="2:8" ht="15.75" customHeight="1">
      <c r="B7" s="89"/>
      <c r="C7" s="90"/>
      <c r="D7" s="90"/>
      <c r="E7" s="90"/>
      <c r="F7" s="90"/>
      <c r="G7" s="90"/>
      <c r="H7" s="91"/>
    </row>
    <row r="8" spans="2:8" ht="15.75" customHeight="1">
      <c r="B8" s="89"/>
      <c r="C8" s="90"/>
      <c r="D8" s="90"/>
      <c r="E8" s="90"/>
      <c r="F8" s="90"/>
      <c r="G8" s="90"/>
      <c r="H8" s="91"/>
    </row>
    <row r="9" spans="2:8" ht="15.75" customHeight="1">
      <c r="B9" s="89"/>
      <c r="C9" s="90"/>
      <c r="D9" s="90"/>
      <c r="E9" s="90"/>
      <c r="F9" s="90"/>
      <c r="G9" s="90"/>
      <c r="H9" s="91"/>
    </row>
    <row r="10" spans="2:8" ht="75" customHeight="1" thickBot="1">
      <c r="B10" s="92"/>
      <c r="C10" s="93"/>
      <c r="D10" s="93"/>
      <c r="E10" s="93"/>
      <c r="F10" s="93"/>
      <c r="G10" s="93"/>
      <c r="H10" s="94"/>
    </row>
    <row r="11" spans="2:8" ht="16.5" customHeight="1" thickBot="1">
      <c r="C11" s="5"/>
      <c r="D11" s="5"/>
      <c r="E11" s="5"/>
      <c r="F11" s="5"/>
      <c r="G11" s="5"/>
      <c r="H11" s="5"/>
    </row>
    <row r="12" spans="2:8" ht="25.9" thickBot="1">
      <c r="B12" s="95" t="s">
        <v>2</v>
      </c>
      <c r="C12" s="96"/>
      <c r="D12" s="96"/>
      <c r="E12" s="96"/>
      <c r="F12" s="96"/>
      <c r="G12" s="96"/>
      <c r="H12" s="97"/>
    </row>
    <row r="13" spans="2:8" ht="8.25" customHeight="1" thickBot="1">
      <c r="B13" s="13"/>
      <c r="C13" s="14"/>
      <c r="D13" s="14"/>
      <c r="E13" s="15"/>
      <c r="F13" s="15"/>
      <c r="G13" s="15"/>
      <c r="H13" s="28"/>
    </row>
    <row r="14" spans="2:8" ht="21" customHeight="1">
      <c r="B14" s="16"/>
      <c r="C14" s="99" t="s">
        <v>3</v>
      </c>
      <c r="D14" s="100"/>
      <c r="E14" s="107" t="s">
        <v>4</v>
      </c>
      <c r="F14" s="108"/>
      <c r="G14" s="109"/>
      <c r="H14" s="29"/>
    </row>
    <row r="15" spans="2:8" ht="21" customHeight="1" thickBot="1">
      <c r="B15" s="16"/>
      <c r="C15" s="99"/>
      <c r="D15" s="100"/>
      <c r="E15" s="110"/>
      <c r="F15" s="111"/>
      <c r="G15" s="112"/>
      <c r="H15" s="29"/>
    </row>
    <row r="16" spans="2:8" ht="23.25" customHeight="1" thickBot="1">
      <c r="B16" s="16"/>
      <c r="C16" s="113" t="s">
        <v>5</v>
      </c>
      <c r="D16" s="114"/>
      <c r="E16" s="30">
        <f>G122</f>
        <v>10883</v>
      </c>
      <c r="F16" s="104" t="s">
        <v>6</v>
      </c>
      <c r="G16" s="105"/>
      <c r="H16" s="106"/>
    </row>
    <row r="17" spans="2:9" ht="30" customHeight="1" thickBot="1">
      <c r="B17" s="16"/>
      <c r="C17" s="113" t="s">
        <v>7</v>
      </c>
      <c r="D17" s="114"/>
      <c r="E17" s="31">
        <v>45738</v>
      </c>
      <c r="F17" s="104"/>
      <c r="G17" s="105"/>
      <c r="H17" s="106"/>
    </row>
    <row r="18" spans="2:9" ht="8.25" customHeight="1">
      <c r="B18" s="16"/>
      <c r="C18" s="17"/>
      <c r="D18" s="21"/>
      <c r="E18" s="22"/>
      <c r="F18" s="21"/>
      <c r="G18" s="22"/>
      <c r="H18" s="23"/>
    </row>
    <row r="19" spans="2:9" ht="7.5" customHeight="1" thickBot="1">
      <c r="B19" s="18"/>
      <c r="C19" s="19"/>
      <c r="D19" s="19"/>
      <c r="E19" s="20"/>
      <c r="F19" s="20"/>
      <c r="G19" s="20"/>
      <c r="H19" s="24"/>
    </row>
    <row r="20" spans="2:9" ht="12.75" customHeight="1" thickBot="1">
      <c r="B20" s="7"/>
      <c r="C20" s="8"/>
      <c r="D20" s="8"/>
      <c r="E20" s="9"/>
      <c r="F20" s="9"/>
      <c r="G20" s="9"/>
      <c r="H20" s="9"/>
    </row>
    <row r="21" spans="2:9" ht="25.9" thickBot="1">
      <c r="B21" s="95" t="s">
        <v>8</v>
      </c>
      <c r="C21" s="96"/>
      <c r="D21" s="96"/>
      <c r="E21" s="96"/>
      <c r="F21" s="96"/>
      <c r="G21" s="96"/>
      <c r="H21" s="97"/>
    </row>
    <row r="22" spans="2:9" ht="88.5" customHeight="1" thickBot="1">
      <c r="B22" s="63" t="s">
        <v>9</v>
      </c>
      <c r="C22" s="64"/>
      <c r="D22" s="64"/>
      <c r="E22" s="64"/>
      <c r="F22" s="64"/>
      <c r="G22" s="64"/>
      <c r="H22" s="65"/>
    </row>
    <row r="23" spans="2:9" ht="34.5" customHeight="1" thickBot="1">
      <c r="B23" s="71" t="s">
        <v>10</v>
      </c>
      <c r="C23" s="72"/>
      <c r="D23" s="72"/>
      <c r="E23" s="73" t="s">
        <v>11</v>
      </c>
      <c r="F23" s="73"/>
      <c r="G23" s="73" t="s">
        <v>12</v>
      </c>
      <c r="H23" s="98"/>
      <c r="I23" s="34" t="s">
        <v>13</v>
      </c>
    </row>
    <row r="24" spans="2:9" ht="48" customHeight="1" thickBot="1">
      <c r="B24" s="69" t="s">
        <v>14</v>
      </c>
      <c r="C24" s="70"/>
      <c r="D24" s="70"/>
      <c r="E24" s="85">
        <v>45823</v>
      </c>
      <c r="F24" s="85"/>
      <c r="G24" s="85">
        <v>45884</v>
      </c>
      <c r="H24" s="85"/>
      <c r="I24" s="36" t="s">
        <v>15</v>
      </c>
    </row>
    <row r="25" spans="2:9" ht="74.650000000000006" customHeight="1" thickBot="1">
      <c r="B25" s="69" t="s">
        <v>16</v>
      </c>
      <c r="C25" s="70"/>
      <c r="D25" s="70"/>
      <c r="E25" s="85">
        <v>45884</v>
      </c>
      <c r="F25" s="85"/>
      <c r="G25" s="85">
        <v>45945</v>
      </c>
      <c r="H25" s="85"/>
      <c r="I25" s="36" t="s">
        <v>17</v>
      </c>
    </row>
    <row r="26" spans="2:9" ht="104.65" customHeight="1" thickBot="1">
      <c r="B26" s="69" t="s">
        <v>81</v>
      </c>
      <c r="C26" s="70"/>
      <c r="D26" s="70"/>
      <c r="E26" s="41">
        <v>45945</v>
      </c>
      <c r="F26" s="41"/>
      <c r="G26" s="41">
        <v>46001</v>
      </c>
      <c r="H26" s="42"/>
      <c r="I26" s="36"/>
    </row>
    <row r="27" spans="2:9" ht="71.25" customHeight="1">
      <c r="B27" s="69" t="s">
        <v>22</v>
      </c>
      <c r="C27" s="70"/>
      <c r="D27" s="70"/>
      <c r="E27" s="41">
        <v>46001</v>
      </c>
      <c r="F27" s="42"/>
      <c r="G27" s="41">
        <v>46016</v>
      </c>
      <c r="H27" s="42"/>
      <c r="I27" s="36" t="s">
        <v>21</v>
      </c>
    </row>
    <row r="28" spans="2:9" ht="30.75" customHeight="1">
      <c r="B28" s="38" t="s">
        <v>24</v>
      </c>
      <c r="C28" s="39"/>
      <c r="D28" s="40"/>
      <c r="E28" s="41">
        <v>46001</v>
      </c>
      <c r="F28" s="42"/>
      <c r="G28" s="41">
        <v>46016</v>
      </c>
      <c r="H28" s="42"/>
      <c r="I28" s="36" t="s">
        <v>23</v>
      </c>
    </row>
    <row r="29" spans="2:9" ht="45.75" customHeight="1">
      <c r="B29" s="43" t="s">
        <v>25</v>
      </c>
      <c r="C29" s="44"/>
      <c r="D29" s="44"/>
      <c r="E29" s="41">
        <v>46037</v>
      </c>
      <c r="F29" s="42"/>
      <c r="G29" s="41">
        <v>46082</v>
      </c>
      <c r="H29" s="42"/>
    </row>
    <row r="30" spans="2:9" ht="48.75" customHeight="1">
      <c r="B30" s="43" t="s">
        <v>82</v>
      </c>
      <c r="C30" s="44"/>
      <c r="D30" s="44"/>
      <c r="E30" s="41">
        <v>46082</v>
      </c>
      <c r="F30" s="42"/>
      <c r="G30" s="41">
        <v>46106</v>
      </c>
      <c r="H30" s="42"/>
      <c r="I30" s="36" t="s">
        <v>26</v>
      </c>
    </row>
    <row r="31" spans="2:9" ht="60.75" customHeight="1">
      <c r="B31" s="43" t="s">
        <v>28</v>
      </c>
      <c r="C31" s="44"/>
      <c r="D31" s="44"/>
      <c r="E31" s="41">
        <v>46106</v>
      </c>
      <c r="F31" s="42"/>
      <c r="G31" s="41">
        <v>46132</v>
      </c>
      <c r="H31" s="42"/>
      <c r="I31" s="36" t="s">
        <v>26</v>
      </c>
    </row>
    <row r="32" spans="2:9" ht="37.5" customHeight="1">
      <c r="B32" s="43" t="s">
        <v>83</v>
      </c>
      <c r="C32" s="44"/>
      <c r="D32" s="44"/>
      <c r="E32" s="41">
        <v>46132</v>
      </c>
      <c r="F32" s="42"/>
      <c r="G32" s="41">
        <v>46157</v>
      </c>
      <c r="H32" s="42"/>
      <c r="I32" s="36" t="s">
        <v>26</v>
      </c>
    </row>
    <row r="33" spans="2:9" ht="16.5" customHeight="1">
      <c r="B33" s="38"/>
      <c r="C33" s="39"/>
      <c r="D33" s="40"/>
      <c r="E33" s="115"/>
      <c r="F33" s="116"/>
      <c r="G33" s="115"/>
      <c r="H33" s="117"/>
    </row>
    <row r="34" spans="2:9" ht="15.75">
      <c r="B34" s="78"/>
      <c r="C34" s="79"/>
      <c r="D34" s="79"/>
      <c r="E34" s="41"/>
      <c r="F34" s="41"/>
      <c r="G34" s="41"/>
      <c r="H34" s="42"/>
    </row>
    <row r="35" spans="2:9" ht="15.75">
      <c r="B35" s="78"/>
      <c r="C35" s="79"/>
      <c r="D35" s="79"/>
      <c r="E35" s="41"/>
      <c r="F35" s="41"/>
      <c r="G35" s="76"/>
      <c r="H35" s="77"/>
    </row>
    <row r="36" spans="2:9" ht="15.75">
      <c r="B36" s="78"/>
      <c r="C36" s="79"/>
      <c r="D36" s="79"/>
      <c r="E36" s="76"/>
      <c r="F36" s="76"/>
      <c r="G36" s="76"/>
      <c r="H36" s="77"/>
    </row>
    <row r="37" spans="2:9" ht="16.149999999999999" thickBot="1">
      <c r="B37" s="82"/>
      <c r="C37" s="83"/>
      <c r="D37" s="83"/>
      <c r="E37" s="74"/>
      <c r="F37" s="74"/>
      <c r="G37" s="74"/>
      <c r="H37" s="75"/>
    </row>
    <row r="38" spans="2:9" ht="18">
      <c r="B38" s="26"/>
      <c r="C38" s="26"/>
      <c r="D38" s="27"/>
      <c r="E38" s="27"/>
      <c r="F38" s="27"/>
      <c r="G38" s="27"/>
      <c r="H38" s="27"/>
    </row>
    <row r="39" spans="2:9" ht="25.9" thickBot="1">
      <c r="B39" s="60" t="s">
        <v>30</v>
      </c>
      <c r="C39" s="61"/>
      <c r="D39" s="61"/>
      <c r="E39" s="61"/>
      <c r="F39" s="61"/>
      <c r="G39" s="61"/>
      <c r="H39" s="62"/>
    </row>
    <row r="40" spans="2:9" ht="48.75" customHeight="1" thickBot="1">
      <c r="B40" s="63" t="s">
        <v>31</v>
      </c>
      <c r="C40" s="64"/>
      <c r="D40" s="64"/>
      <c r="E40" s="64"/>
      <c r="F40" s="64"/>
      <c r="G40" s="64"/>
      <c r="H40" s="65"/>
    </row>
    <row r="41" spans="2:9" ht="23.65" thickBot="1">
      <c r="B41" s="66" t="s">
        <v>32</v>
      </c>
      <c r="C41" s="67"/>
      <c r="D41" s="67"/>
      <c r="E41" s="67"/>
      <c r="F41" s="67"/>
      <c r="G41" s="67"/>
      <c r="H41" s="68"/>
    </row>
    <row r="42" spans="2:9" ht="18.399999999999999" thickBot="1">
      <c r="B42" s="54" t="s">
        <v>33</v>
      </c>
      <c r="C42" s="55"/>
      <c r="D42" s="56"/>
      <c r="E42" s="25" t="s">
        <v>34</v>
      </c>
      <c r="F42" s="25" t="s">
        <v>35</v>
      </c>
      <c r="G42" s="50" t="s">
        <v>36</v>
      </c>
      <c r="H42" s="51"/>
      <c r="I42" s="34" t="s">
        <v>13</v>
      </c>
    </row>
    <row r="43" spans="2:9" ht="37.5" customHeight="1">
      <c r="B43" s="47" t="s">
        <v>37</v>
      </c>
      <c r="C43" s="48"/>
      <c r="D43" s="49"/>
      <c r="E43" s="10">
        <v>669</v>
      </c>
      <c r="F43" s="11">
        <v>1</v>
      </c>
      <c r="G43" s="45">
        <f t="shared" ref="G43" si="0">E43*F43</f>
        <v>669</v>
      </c>
      <c r="H43" s="46"/>
      <c r="I43" s="37" t="s">
        <v>38</v>
      </c>
    </row>
    <row r="44" spans="2:9" ht="18">
      <c r="B44" s="47"/>
      <c r="C44" s="48"/>
      <c r="D44" s="49"/>
      <c r="E44" s="10"/>
      <c r="F44" s="11"/>
      <c r="G44" s="45"/>
      <c r="H44" s="46"/>
    </row>
    <row r="45" spans="2:9" ht="18">
      <c r="B45" s="47"/>
      <c r="C45" s="48"/>
      <c r="D45" s="49"/>
      <c r="E45" s="10"/>
      <c r="F45" s="11"/>
      <c r="G45" s="45"/>
      <c r="H45" s="46"/>
    </row>
    <row r="46" spans="2:9" ht="16.5" customHeight="1">
      <c r="B46" s="47"/>
      <c r="C46" s="48"/>
      <c r="D46" s="49"/>
      <c r="E46" s="10"/>
      <c r="F46" s="11"/>
      <c r="G46" s="45"/>
      <c r="H46" s="46"/>
    </row>
    <row r="47" spans="2:9" ht="16.5" customHeight="1">
      <c r="B47" s="47"/>
      <c r="C47" s="48"/>
      <c r="D47" s="49"/>
      <c r="E47" s="10"/>
      <c r="F47" s="12"/>
      <c r="G47" s="45"/>
      <c r="H47" s="46"/>
    </row>
    <row r="48" spans="2:9" ht="16.5" customHeight="1">
      <c r="B48" s="47"/>
      <c r="C48" s="48"/>
      <c r="D48" s="49"/>
      <c r="E48" s="10"/>
      <c r="F48" s="12"/>
      <c r="G48" s="45"/>
      <c r="H48" s="46"/>
    </row>
    <row r="49" spans="2:10" ht="16.5" customHeight="1">
      <c r="B49" s="47"/>
      <c r="C49" s="48"/>
      <c r="D49" s="49"/>
      <c r="E49" s="10"/>
      <c r="F49" s="12"/>
      <c r="G49" s="45"/>
      <c r="H49" s="46"/>
    </row>
    <row r="50" spans="2:10" ht="16.5" customHeight="1">
      <c r="B50" s="47"/>
      <c r="C50" s="48"/>
      <c r="D50" s="49"/>
      <c r="E50" s="10"/>
      <c r="F50" s="12"/>
      <c r="G50" s="45"/>
      <c r="H50" s="46"/>
    </row>
    <row r="51" spans="2:10" ht="16.5" customHeight="1">
      <c r="B51" s="47"/>
      <c r="C51" s="48"/>
      <c r="D51" s="49"/>
      <c r="E51" s="10"/>
      <c r="F51" s="12"/>
      <c r="G51" s="32"/>
      <c r="H51" s="33"/>
    </row>
    <row r="52" spans="2:10" ht="18">
      <c r="B52" s="47"/>
      <c r="C52" s="48"/>
      <c r="D52" s="49"/>
      <c r="E52" s="10"/>
      <c r="F52" s="12"/>
      <c r="G52" s="45">
        <f t="shared" ref="G52" si="1">E52*F52</f>
        <v>0</v>
      </c>
      <c r="H52" s="46"/>
    </row>
    <row r="53" spans="2:10" ht="21.4" thickBot="1">
      <c r="B53" s="57" t="s">
        <v>39</v>
      </c>
      <c r="C53" s="58"/>
      <c r="D53" s="58"/>
      <c r="E53" s="58"/>
      <c r="F53" s="59"/>
      <c r="G53" s="52">
        <f>SUM(G43:H52)</f>
        <v>669</v>
      </c>
      <c r="H53" s="53"/>
      <c r="I53" s="2"/>
      <c r="J53" s="2"/>
    </row>
    <row r="54" spans="2:10" ht="12" customHeight="1" thickBot="1">
      <c r="C54" s="1"/>
      <c r="D54" s="1"/>
      <c r="E54" s="1"/>
      <c r="F54" s="6"/>
      <c r="G54" s="3"/>
      <c r="H54" s="3"/>
    </row>
    <row r="55" spans="2:10" ht="23.65" thickBot="1">
      <c r="B55" s="66" t="s">
        <v>40</v>
      </c>
      <c r="C55" s="67"/>
      <c r="D55" s="67"/>
      <c r="E55" s="67"/>
      <c r="F55" s="67"/>
      <c r="G55" s="67"/>
      <c r="H55" s="68"/>
    </row>
    <row r="56" spans="2:10" ht="18">
      <c r="B56" s="54" t="s">
        <v>33</v>
      </c>
      <c r="C56" s="55"/>
      <c r="D56" s="56"/>
      <c r="E56" s="25" t="s">
        <v>34</v>
      </c>
      <c r="F56" s="25" t="s">
        <v>35</v>
      </c>
      <c r="G56" s="50" t="s">
        <v>36</v>
      </c>
      <c r="H56" s="51"/>
    </row>
    <row r="57" spans="2:10" ht="18">
      <c r="B57" s="47" t="s">
        <v>41</v>
      </c>
      <c r="C57" s="48"/>
      <c r="D57" s="49"/>
      <c r="E57" s="10">
        <v>50</v>
      </c>
      <c r="F57" s="11">
        <v>1</v>
      </c>
      <c r="G57" s="45">
        <f t="shared" ref="G57:G66" si="2">E57*F57</f>
        <v>50</v>
      </c>
      <c r="H57" s="46"/>
    </row>
    <row r="58" spans="2:10" ht="18">
      <c r="B58" s="47"/>
      <c r="C58" s="48"/>
      <c r="D58" s="49"/>
      <c r="E58" s="10"/>
      <c r="F58" s="11"/>
      <c r="G58" s="45">
        <f t="shared" si="2"/>
        <v>0</v>
      </c>
      <c r="H58" s="46"/>
    </row>
    <row r="59" spans="2:10" ht="18">
      <c r="B59" s="47"/>
      <c r="C59" s="48"/>
      <c r="D59" s="49"/>
      <c r="E59" s="10"/>
      <c r="F59" s="11"/>
      <c r="G59" s="45">
        <f t="shared" si="2"/>
        <v>0</v>
      </c>
      <c r="H59" s="46"/>
    </row>
    <row r="60" spans="2:10" ht="18">
      <c r="B60" s="47"/>
      <c r="C60" s="48"/>
      <c r="D60" s="49"/>
      <c r="E60" s="10"/>
      <c r="F60" s="11"/>
      <c r="G60" s="45">
        <f t="shared" si="2"/>
        <v>0</v>
      </c>
      <c r="H60" s="46"/>
    </row>
    <row r="61" spans="2:10" ht="18">
      <c r="B61" s="47"/>
      <c r="C61" s="48"/>
      <c r="D61" s="49"/>
      <c r="E61" s="10"/>
      <c r="F61" s="11"/>
      <c r="G61" s="45">
        <f t="shared" si="2"/>
        <v>0</v>
      </c>
      <c r="H61" s="46"/>
    </row>
    <row r="62" spans="2:10" ht="18">
      <c r="B62" s="47"/>
      <c r="C62" s="48"/>
      <c r="D62" s="49"/>
      <c r="E62" s="10"/>
      <c r="F62" s="11"/>
      <c r="G62" s="45">
        <f t="shared" si="2"/>
        <v>0</v>
      </c>
      <c r="H62" s="46"/>
    </row>
    <row r="63" spans="2:10" ht="18">
      <c r="B63" s="47"/>
      <c r="C63" s="48"/>
      <c r="D63" s="49"/>
      <c r="E63" s="10"/>
      <c r="F63" s="11"/>
      <c r="G63" s="45">
        <f t="shared" si="2"/>
        <v>0</v>
      </c>
      <c r="H63" s="46"/>
    </row>
    <row r="64" spans="2:10" ht="18">
      <c r="B64" s="47"/>
      <c r="C64" s="48"/>
      <c r="D64" s="49"/>
      <c r="E64" s="10"/>
      <c r="F64" s="11"/>
      <c r="G64" s="45">
        <f t="shared" si="2"/>
        <v>0</v>
      </c>
      <c r="H64" s="46"/>
    </row>
    <row r="65" spans="2:10" ht="16.5" customHeight="1">
      <c r="B65" s="47"/>
      <c r="C65" s="48"/>
      <c r="D65" s="49"/>
      <c r="E65" s="10"/>
      <c r="F65" s="11"/>
      <c r="G65" s="45">
        <f t="shared" si="2"/>
        <v>0</v>
      </c>
      <c r="H65" s="46"/>
    </row>
    <row r="66" spans="2:10" ht="18">
      <c r="B66" s="47"/>
      <c r="C66" s="48"/>
      <c r="D66" s="49"/>
      <c r="E66" s="10"/>
      <c r="F66" s="12"/>
      <c r="G66" s="45">
        <f t="shared" si="2"/>
        <v>0</v>
      </c>
      <c r="H66" s="46"/>
    </row>
    <row r="67" spans="2:10" ht="21.4" thickBot="1">
      <c r="B67" s="57" t="s">
        <v>42</v>
      </c>
      <c r="C67" s="58"/>
      <c r="D67" s="58"/>
      <c r="E67" s="58"/>
      <c r="F67" s="59"/>
      <c r="G67" s="52">
        <f>SUM(G57:H66)</f>
        <v>50</v>
      </c>
      <c r="H67" s="53"/>
      <c r="I67" s="2"/>
      <c r="J67" s="2"/>
    </row>
    <row r="68" spans="2:10" ht="12" customHeight="1" thickBot="1">
      <c r="C68" s="1"/>
      <c r="D68" s="1"/>
      <c r="E68" s="1"/>
      <c r="F68" s="6"/>
      <c r="G68" s="3"/>
      <c r="H68" s="3"/>
    </row>
    <row r="69" spans="2:10" ht="23.65" thickBot="1">
      <c r="B69" s="66" t="s">
        <v>43</v>
      </c>
      <c r="C69" s="67"/>
      <c r="D69" s="67"/>
      <c r="E69" s="67"/>
      <c r="F69" s="67"/>
      <c r="G69" s="67"/>
      <c r="H69" s="68"/>
    </row>
    <row r="70" spans="2:10" ht="18">
      <c r="B70" s="54" t="s">
        <v>33</v>
      </c>
      <c r="C70" s="55"/>
      <c r="D70" s="56"/>
      <c r="E70" s="25" t="s">
        <v>34</v>
      </c>
      <c r="F70" s="25" t="s">
        <v>35</v>
      </c>
      <c r="G70" s="50" t="s">
        <v>36</v>
      </c>
      <c r="H70" s="51"/>
    </row>
    <row r="71" spans="2:10" ht="18">
      <c r="B71" s="47" t="s">
        <v>44</v>
      </c>
      <c r="C71" s="48"/>
      <c r="D71" s="49"/>
      <c r="E71" s="10">
        <v>15</v>
      </c>
      <c r="F71" s="11">
        <v>50</v>
      </c>
      <c r="G71" s="45">
        <f t="shared" ref="G71:G80" si="3">E71*F71</f>
        <v>750</v>
      </c>
      <c r="H71" s="46"/>
    </row>
    <row r="72" spans="2:10" ht="18">
      <c r="B72" s="47" t="s">
        <v>45</v>
      </c>
      <c r="C72" s="48"/>
      <c r="D72" s="49"/>
      <c r="E72" s="10">
        <v>15</v>
      </c>
      <c r="F72" s="11">
        <v>50</v>
      </c>
      <c r="G72" s="45">
        <f t="shared" si="3"/>
        <v>750</v>
      </c>
      <c r="H72" s="46"/>
    </row>
    <row r="73" spans="2:10" ht="18">
      <c r="B73" s="47"/>
      <c r="C73" s="48"/>
      <c r="D73" s="49"/>
      <c r="E73" s="10"/>
      <c r="F73" s="11"/>
      <c r="G73" s="45">
        <f t="shared" si="3"/>
        <v>0</v>
      </c>
      <c r="H73" s="46"/>
    </row>
    <row r="74" spans="2:10" ht="18">
      <c r="B74" s="47"/>
      <c r="C74" s="48"/>
      <c r="D74" s="49"/>
      <c r="E74" s="10"/>
      <c r="F74" s="11"/>
      <c r="G74" s="45">
        <f t="shared" si="3"/>
        <v>0</v>
      </c>
      <c r="H74" s="46"/>
    </row>
    <row r="75" spans="2:10" ht="18">
      <c r="B75" s="47"/>
      <c r="C75" s="48"/>
      <c r="D75" s="49"/>
      <c r="E75" s="10"/>
      <c r="F75" s="11"/>
      <c r="G75" s="45">
        <f t="shared" si="3"/>
        <v>0</v>
      </c>
      <c r="H75" s="46"/>
    </row>
    <row r="76" spans="2:10" ht="18">
      <c r="B76" s="47"/>
      <c r="C76" s="48"/>
      <c r="D76" s="49"/>
      <c r="E76" s="10"/>
      <c r="F76" s="11"/>
      <c r="G76" s="45">
        <f t="shared" si="3"/>
        <v>0</v>
      </c>
      <c r="H76" s="46"/>
    </row>
    <row r="77" spans="2:10" ht="18">
      <c r="B77" s="47"/>
      <c r="C77" s="48"/>
      <c r="D77" s="49"/>
      <c r="E77" s="10"/>
      <c r="F77" s="11"/>
      <c r="G77" s="45">
        <f t="shared" si="3"/>
        <v>0</v>
      </c>
      <c r="H77" s="46"/>
    </row>
    <row r="78" spans="2:10" ht="18">
      <c r="B78" s="47"/>
      <c r="C78" s="48"/>
      <c r="D78" s="49"/>
      <c r="E78" s="10"/>
      <c r="F78" s="11"/>
      <c r="G78" s="45">
        <f t="shared" si="3"/>
        <v>0</v>
      </c>
      <c r="H78" s="46"/>
    </row>
    <row r="79" spans="2:10" ht="16.5" customHeight="1">
      <c r="B79" s="47"/>
      <c r="C79" s="48"/>
      <c r="D79" s="49"/>
      <c r="E79" s="10"/>
      <c r="F79" s="11"/>
      <c r="G79" s="45">
        <f t="shared" si="3"/>
        <v>0</v>
      </c>
      <c r="H79" s="46"/>
    </row>
    <row r="80" spans="2:10" ht="18">
      <c r="B80" s="47"/>
      <c r="C80" s="48"/>
      <c r="D80" s="49"/>
      <c r="E80" s="10"/>
      <c r="F80" s="12"/>
      <c r="G80" s="45">
        <f t="shared" si="3"/>
        <v>0</v>
      </c>
      <c r="H80" s="46"/>
    </row>
    <row r="81" spans="2:10" ht="21.4" thickBot="1">
      <c r="B81" s="57" t="s">
        <v>46</v>
      </c>
      <c r="C81" s="58"/>
      <c r="D81" s="58"/>
      <c r="E81" s="58"/>
      <c r="F81" s="59"/>
      <c r="G81" s="52">
        <f>SUM(G71:H80)</f>
        <v>1500</v>
      </c>
      <c r="H81" s="53"/>
      <c r="I81" s="2"/>
      <c r="J81" s="2"/>
    </row>
    <row r="82" spans="2:10" ht="11.25" customHeight="1" thickBot="1">
      <c r="B82" s="7"/>
      <c r="C82" s="1"/>
      <c r="D82" s="1"/>
      <c r="E82" s="1"/>
      <c r="F82" s="6"/>
      <c r="G82" s="3"/>
      <c r="H82" s="3"/>
    </row>
    <row r="83" spans="2:10" ht="23.65" thickBot="1">
      <c r="B83" s="66" t="s">
        <v>47</v>
      </c>
      <c r="C83" s="67"/>
      <c r="D83" s="67"/>
      <c r="E83" s="67"/>
      <c r="F83" s="67"/>
      <c r="G83" s="67"/>
      <c r="H83" s="68"/>
      <c r="I83" s="34" t="s">
        <v>13</v>
      </c>
    </row>
    <row r="84" spans="2:10" ht="18">
      <c r="B84" s="54" t="s">
        <v>33</v>
      </c>
      <c r="C84" s="55"/>
      <c r="D84" s="56"/>
      <c r="E84" s="25" t="s">
        <v>34</v>
      </c>
      <c r="F84" s="25" t="s">
        <v>35</v>
      </c>
      <c r="G84" s="50" t="s">
        <v>36</v>
      </c>
      <c r="H84" s="51"/>
    </row>
    <row r="85" spans="2:10" ht="18">
      <c r="B85" s="47" t="s">
        <v>48</v>
      </c>
      <c r="C85" s="48"/>
      <c r="D85" s="49"/>
      <c r="E85" s="10">
        <v>150</v>
      </c>
      <c r="F85" s="11">
        <v>1</v>
      </c>
      <c r="G85" s="45">
        <f t="shared" ref="G85:G106" si="4">E85*F85</f>
        <v>150</v>
      </c>
      <c r="H85" s="46"/>
    </row>
    <row r="86" spans="2:10" ht="18">
      <c r="B86" s="47" t="s">
        <v>49</v>
      </c>
      <c r="C86" s="48"/>
      <c r="D86" s="49"/>
      <c r="E86" s="10">
        <v>80</v>
      </c>
      <c r="F86" s="11">
        <v>3</v>
      </c>
      <c r="G86" s="45">
        <f t="shared" si="4"/>
        <v>240</v>
      </c>
      <c r="H86" s="46"/>
    </row>
    <row r="87" spans="2:10" ht="18">
      <c r="B87" s="47" t="s">
        <v>51</v>
      </c>
      <c r="C87" s="48"/>
      <c r="D87" s="49"/>
      <c r="E87" s="10">
        <v>100</v>
      </c>
      <c r="F87" s="11">
        <v>3</v>
      </c>
      <c r="G87" s="45">
        <f t="shared" si="4"/>
        <v>300</v>
      </c>
      <c r="H87" s="46"/>
    </row>
    <row r="88" spans="2:10" ht="35.25" customHeight="1">
      <c r="B88" s="47" t="s">
        <v>53</v>
      </c>
      <c r="C88" s="48"/>
      <c r="D88" s="49"/>
      <c r="E88" s="10">
        <v>100</v>
      </c>
      <c r="F88" s="11">
        <v>8</v>
      </c>
      <c r="G88" s="45">
        <f t="shared" si="4"/>
        <v>800</v>
      </c>
      <c r="H88" s="46"/>
    </row>
    <row r="89" spans="2:10" ht="18">
      <c r="B89" s="47" t="s">
        <v>55</v>
      </c>
      <c r="C89" s="48"/>
      <c r="D89" s="49"/>
      <c r="E89" s="10">
        <v>15</v>
      </c>
      <c r="F89" s="11">
        <v>15</v>
      </c>
      <c r="G89" s="45">
        <f t="shared" si="4"/>
        <v>225</v>
      </c>
      <c r="H89" s="46"/>
    </row>
    <row r="90" spans="2:10" ht="30.75" customHeight="1">
      <c r="B90" s="47" t="s">
        <v>56</v>
      </c>
      <c r="C90" s="48"/>
      <c r="D90" s="49"/>
      <c r="E90" s="10">
        <v>100</v>
      </c>
      <c r="F90" s="11">
        <v>8</v>
      </c>
      <c r="G90" s="45">
        <f>E90*F90</f>
        <v>800</v>
      </c>
      <c r="H90" s="46"/>
      <c r="I90" s="36" t="s">
        <v>84</v>
      </c>
    </row>
    <row r="91" spans="2:10" ht="32.25" customHeight="1">
      <c r="B91" s="47" t="s">
        <v>58</v>
      </c>
      <c r="C91" s="48"/>
      <c r="D91" s="49"/>
      <c r="E91" s="10">
        <v>150</v>
      </c>
      <c r="F91" s="12">
        <v>3</v>
      </c>
      <c r="G91" s="45">
        <f>E91*F91</f>
        <v>450</v>
      </c>
      <c r="H91" s="46"/>
      <c r="I91" s="36" t="s">
        <v>85</v>
      </c>
    </row>
    <row r="92" spans="2:10" ht="18">
      <c r="B92" s="47" t="s">
        <v>60</v>
      </c>
      <c r="C92" s="48"/>
      <c r="D92" s="49"/>
      <c r="E92" s="10">
        <v>200</v>
      </c>
      <c r="F92" s="11">
        <v>1</v>
      </c>
      <c r="G92" s="45">
        <f t="shared" ref="G92:G94" si="5">E92*F92</f>
        <v>200</v>
      </c>
      <c r="H92" s="46"/>
    </row>
    <row r="93" spans="2:10" ht="18">
      <c r="B93" s="47" t="s">
        <v>62</v>
      </c>
      <c r="C93" s="48"/>
      <c r="D93" s="49"/>
      <c r="E93" s="10">
        <v>150</v>
      </c>
      <c r="F93" s="12">
        <v>3</v>
      </c>
      <c r="G93" s="45">
        <f t="shared" si="5"/>
        <v>450</v>
      </c>
      <c r="H93" s="46"/>
    </row>
    <row r="94" spans="2:10" ht="18">
      <c r="B94" s="47" t="s">
        <v>63</v>
      </c>
      <c r="C94" s="48"/>
      <c r="D94" s="49"/>
      <c r="E94" s="10">
        <v>250</v>
      </c>
      <c r="F94" s="11">
        <v>2</v>
      </c>
      <c r="G94" s="45">
        <f t="shared" si="5"/>
        <v>500</v>
      </c>
      <c r="H94" s="46"/>
    </row>
    <row r="95" spans="2:10" ht="18">
      <c r="B95" s="47" t="s">
        <v>65</v>
      </c>
      <c r="C95" s="48"/>
      <c r="D95" s="49"/>
      <c r="E95" s="10">
        <v>200</v>
      </c>
      <c r="F95" s="12">
        <v>2</v>
      </c>
      <c r="G95" s="45">
        <f>E95*F95</f>
        <v>400</v>
      </c>
      <c r="H95" s="46"/>
    </row>
    <row r="96" spans="2:10" ht="18">
      <c r="B96" s="47" t="s">
        <v>67</v>
      </c>
      <c r="C96" s="48"/>
      <c r="D96" s="49"/>
      <c r="E96" s="10">
        <v>223</v>
      </c>
      <c r="F96" s="11">
        <v>1</v>
      </c>
      <c r="G96" s="45">
        <f>E96*F96</f>
        <v>223</v>
      </c>
      <c r="H96" s="46"/>
    </row>
    <row r="97" spans="2:10" ht="18">
      <c r="B97" s="47" t="s">
        <v>68</v>
      </c>
      <c r="C97" s="48"/>
      <c r="D97" s="49"/>
      <c r="E97" s="10">
        <v>226</v>
      </c>
      <c r="F97" s="11">
        <v>1</v>
      </c>
      <c r="G97" s="45">
        <f>E97*F97</f>
        <v>226</v>
      </c>
      <c r="H97" s="46"/>
    </row>
    <row r="98" spans="2:10" ht="18">
      <c r="B98" s="47" t="s">
        <v>69</v>
      </c>
      <c r="C98" s="48"/>
      <c r="D98" s="49"/>
      <c r="E98" s="10">
        <v>300</v>
      </c>
      <c r="F98" s="12">
        <v>4</v>
      </c>
      <c r="G98" s="45">
        <f>E98*F98</f>
        <v>1200</v>
      </c>
      <c r="H98" s="46"/>
    </row>
    <row r="99" spans="2:10" ht="32.25" customHeight="1">
      <c r="B99" s="47" t="s">
        <v>70</v>
      </c>
      <c r="C99" s="48"/>
      <c r="D99" s="49"/>
      <c r="E99" s="10">
        <v>120</v>
      </c>
      <c r="F99" s="12">
        <v>2</v>
      </c>
      <c r="G99" s="45">
        <f t="shared" ref="G99" si="6">E99*F99</f>
        <v>240</v>
      </c>
      <c r="H99" s="46"/>
      <c r="I99" s="36" t="s">
        <v>86</v>
      </c>
    </row>
    <row r="100" spans="2:10" ht="21" customHeight="1">
      <c r="B100" s="47" t="s">
        <v>72</v>
      </c>
      <c r="C100" s="48"/>
      <c r="D100" s="49"/>
      <c r="E100" s="10">
        <v>300</v>
      </c>
      <c r="F100" s="12">
        <v>3</v>
      </c>
      <c r="G100" s="45">
        <f t="shared" si="4"/>
        <v>900</v>
      </c>
      <c r="H100" s="46"/>
    </row>
    <row r="101" spans="2:10" ht="21.75" customHeight="1">
      <c r="B101" s="47" t="s">
        <v>73</v>
      </c>
      <c r="C101" s="48"/>
      <c r="D101" s="49"/>
      <c r="E101" s="10">
        <v>215</v>
      </c>
      <c r="F101" s="11">
        <v>4</v>
      </c>
      <c r="G101" s="45">
        <f>E101*F101</f>
        <v>860</v>
      </c>
      <c r="H101" s="46"/>
    </row>
    <row r="102" spans="2:10" ht="40.5" customHeight="1">
      <c r="B102" s="47" t="s">
        <v>75</v>
      </c>
      <c r="C102" s="48"/>
      <c r="D102" s="49"/>
      <c r="E102" s="10">
        <v>250</v>
      </c>
      <c r="F102" s="11">
        <v>2</v>
      </c>
      <c r="G102" s="45">
        <f t="shared" ref="G102" si="7">E102*F102</f>
        <v>500</v>
      </c>
      <c r="H102" s="46"/>
    </row>
    <row r="103" spans="2:10" ht="18">
      <c r="B103" s="47"/>
      <c r="C103" s="48"/>
      <c r="D103" s="49"/>
      <c r="E103" s="10"/>
      <c r="F103" s="11"/>
      <c r="G103" s="45">
        <f t="shared" si="4"/>
        <v>0</v>
      </c>
      <c r="H103" s="46"/>
    </row>
    <row r="104" spans="2:10" ht="18">
      <c r="B104" s="47"/>
      <c r="C104" s="48"/>
      <c r="D104" s="49"/>
      <c r="E104" s="10"/>
      <c r="F104" s="11"/>
      <c r="G104" s="45">
        <f t="shared" si="4"/>
        <v>0</v>
      </c>
      <c r="H104" s="46"/>
    </row>
    <row r="105" spans="2:10" ht="16.5" customHeight="1">
      <c r="B105" s="47"/>
      <c r="C105" s="48"/>
      <c r="D105" s="49"/>
      <c r="E105" s="10"/>
      <c r="F105" s="11"/>
      <c r="G105" s="45">
        <f t="shared" si="4"/>
        <v>0</v>
      </c>
      <c r="H105" s="46"/>
    </row>
    <row r="106" spans="2:10" ht="18">
      <c r="B106" s="47"/>
      <c r="C106" s="48"/>
      <c r="D106" s="49"/>
      <c r="E106" s="10"/>
      <c r="F106" s="12"/>
      <c r="G106" s="45">
        <f t="shared" si="4"/>
        <v>0</v>
      </c>
      <c r="H106" s="46"/>
    </row>
    <row r="107" spans="2:10" ht="21.4" thickBot="1">
      <c r="B107" s="57" t="s">
        <v>77</v>
      </c>
      <c r="C107" s="58"/>
      <c r="D107" s="58"/>
      <c r="E107" s="58"/>
      <c r="F107" s="59"/>
      <c r="G107" s="52">
        <f>SUM(G85:H106)</f>
        <v>8664</v>
      </c>
      <c r="H107" s="53"/>
      <c r="I107" s="2"/>
      <c r="J107" s="2"/>
    </row>
    <row r="108" spans="2:10" ht="12" customHeight="1" thickBot="1">
      <c r="B108" s="7"/>
      <c r="C108" s="1"/>
      <c r="D108" s="1"/>
      <c r="E108" s="1"/>
      <c r="F108" s="6"/>
      <c r="G108" s="3"/>
      <c r="H108" s="3"/>
    </row>
    <row r="109" spans="2:10" ht="23.65" thickBot="1">
      <c r="B109" s="66" t="s">
        <v>78</v>
      </c>
      <c r="C109" s="67"/>
      <c r="D109" s="67"/>
      <c r="E109" s="67"/>
      <c r="F109" s="67"/>
      <c r="G109" s="67"/>
      <c r="H109" s="68"/>
    </row>
    <row r="110" spans="2:10" ht="18">
      <c r="B110" s="54" t="s">
        <v>33</v>
      </c>
      <c r="C110" s="55"/>
      <c r="D110" s="56"/>
      <c r="E110" s="25" t="s">
        <v>34</v>
      </c>
      <c r="F110" s="25" t="s">
        <v>35</v>
      </c>
      <c r="G110" s="50" t="s">
        <v>36</v>
      </c>
      <c r="H110" s="51"/>
    </row>
    <row r="111" spans="2:10" ht="18">
      <c r="B111" s="47"/>
      <c r="C111" s="48"/>
      <c r="D111" s="49"/>
      <c r="E111" s="10"/>
      <c r="F111" s="11"/>
      <c r="G111" s="45">
        <f t="shared" ref="G111:G120" si="8">E111*F111</f>
        <v>0</v>
      </c>
      <c r="H111" s="46"/>
    </row>
    <row r="112" spans="2:10" ht="18">
      <c r="B112" s="47"/>
      <c r="C112" s="48"/>
      <c r="D112" s="49"/>
      <c r="E112" s="10"/>
      <c r="F112" s="11"/>
      <c r="G112" s="45">
        <f t="shared" si="8"/>
        <v>0</v>
      </c>
      <c r="H112" s="46"/>
    </row>
    <row r="113" spans="2:10" ht="18">
      <c r="B113" s="47"/>
      <c r="C113" s="48"/>
      <c r="D113" s="49"/>
      <c r="E113" s="10"/>
      <c r="F113" s="11"/>
      <c r="G113" s="45">
        <f t="shared" si="8"/>
        <v>0</v>
      </c>
      <c r="H113" s="46"/>
    </row>
    <row r="114" spans="2:10" ht="18">
      <c r="B114" s="47"/>
      <c r="C114" s="48"/>
      <c r="D114" s="49"/>
      <c r="E114" s="10"/>
      <c r="F114" s="11"/>
      <c r="G114" s="45">
        <f t="shared" si="8"/>
        <v>0</v>
      </c>
      <c r="H114" s="46"/>
    </row>
    <row r="115" spans="2:10" ht="18">
      <c r="B115" s="47"/>
      <c r="C115" s="48"/>
      <c r="D115" s="49"/>
      <c r="E115" s="10"/>
      <c r="F115" s="11"/>
      <c r="G115" s="45">
        <f t="shared" si="8"/>
        <v>0</v>
      </c>
      <c r="H115" s="46"/>
    </row>
    <row r="116" spans="2:10" ht="18">
      <c r="B116" s="47"/>
      <c r="C116" s="48"/>
      <c r="D116" s="49"/>
      <c r="E116" s="10"/>
      <c r="F116" s="11"/>
      <c r="G116" s="45">
        <f t="shared" si="8"/>
        <v>0</v>
      </c>
      <c r="H116" s="46"/>
    </row>
    <row r="117" spans="2:10" ht="18">
      <c r="B117" s="47"/>
      <c r="C117" s="48"/>
      <c r="D117" s="49"/>
      <c r="E117" s="10"/>
      <c r="F117" s="11"/>
      <c r="G117" s="45">
        <f t="shared" si="8"/>
        <v>0</v>
      </c>
      <c r="H117" s="46"/>
    </row>
    <row r="118" spans="2:10" ht="18">
      <c r="B118" s="47"/>
      <c r="C118" s="48"/>
      <c r="D118" s="49"/>
      <c r="E118" s="10"/>
      <c r="F118" s="11"/>
      <c r="G118" s="45">
        <f t="shared" si="8"/>
        <v>0</v>
      </c>
      <c r="H118" s="46"/>
    </row>
    <row r="119" spans="2:10" ht="16.5" customHeight="1">
      <c r="B119" s="47"/>
      <c r="C119" s="48"/>
      <c r="D119" s="49"/>
      <c r="E119" s="10"/>
      <c r="F119" s="11"/>
      <c r="G119" s="45">
        <f t="shared" si="8"/>
        <v>0</v>
      </c>
      <c r="H119" s="46"/>
    </row>
    <row r="120" spans="2:10" ht="18">
      <c r="B120" s="47"/>
      <c r="C120" s="48"/>
      <c r="D120" s="49"/>
      <c r="E120" s="10"/>
      <c r="F120" s="12"/>
      <c r="G120" s="45">
        <f t="shared" si="8"/>
        <v>0</v>
      </c>
      <c r="H120" s="46"/>
    </row>
    <row r="121" spans="2:10" ht="21.4" thickBot="1">
      <c r="B121" s="57" t="s">
        <v>79</v>
      </c>
      <c r="C121" s="58"/>
      <c r="D121" s="58"/>
      <c r="E121" s="58"/>
      <c r="F121" s="59"/>
      <c r="G121" s="52">
        <f>SUM(G111:H120)</f>
        <v>0</v>
      </c>
      <c r="H121" s="53"/>
      <c r="I121" s="2"/>
      <c r="J121" s="2"/>
    </row>
    <row r="122" spans="2:10" ht="21.4" thickBot="1">
      <c r="B122" s="101" t="s">
        <v>80</v>
      </c>
      <c r="C122" s="102"/>
      <c r="D122" s="102"/>
      <c r="E122" s="102"/>
      <c r="F122" s="103"/>
      <c r="G122" s="80">
        <f>SUM(G121,G107,G81,G67,G53)</f>
        <v>10883</v>
      </c>
      <c r="H122" s="81"/>
    </row>
    <row r="131" ht="35.25" customHeight="1"/>
    <row r="132" ht="79.5" customHeight="1"/>
    <row r="134" ht="16.5" customHeight="1"/>
    <row r="135" ht="60" customHeight="1"/>
    <row r="140" ht="33" customHeight="1"/>
    <row r="141" ht="61.5" customHeight="1"/>
    <row r="143" ht="16.5" customHeight="1"/>
    <row r="144" ht="57" customHeight="1"/>
    <row r="145" ht="15.75" customHeight="1"/>
    <row r="146" ht="30" customHeight="1"/>
    <row r="147" ht="7.5" customHeight="1"/>
    <row r="150" ht="14.25" customHeight="1"/>
    <row r="151" ht="6.75" customHeight="1"/>
    <row r="152" ht="36.75" customHeight="1"/>
    <row r="154" ht="16.5" customHeight="1"/>
    <row r="155" ht="57" customHeight="1"/>
    <row r="157" ht="54.75" customHeight="1"/>
    <row r="159" ht="16.5" customHeight="1"/>
    <row r="160" ht="110.25" customHeight="1"/>
    <row r="162" ht="16.5" customHeight="1"/>
    <row r="163" ht="99" customHeight="1"/>
  </sheetData>
  <mergeCells count="207">
    <mergeCell ref="C2:H2"/>
    <mergeCell ref="B4:H10"/>
    <mergeCell ref="B12:H12"/>
    <mergeCell ref="C14:D15"/>
    <mergeCell ref="E14:G15"/>
    <mergeCell ref="C16:D16"/>
    <mergeCell ref="F16:H17"/>
    <mergeCell ref="C17:D17"/>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B29:D29"/>
    <mergeCell ref="E29:F29"/>
    <mergeCell ref="G29:H29"/>
    <mergeCell ref="B30:D30"/>
    <mergeCell ref="E30:F30"/>
    <mergeCell ref="G30:H30"/>
    <mergeCell ref="B27:D27"/>
    <mergeCell ref="E27:F27"/>
    <mergeCell ref="G27:H27"/>
    <mergeCell ref="B28:D28"/>
    <mergeCell ref="E28:F28"/>
    <mergeCell ref="G28:H28"/>
    <mergeCell ref="B33:D33"/>
    <mergeCell ref="E33:F33"/>
    <mergeCell ref="G33:H33"/>
    <mergeCell ref="B34:D34"/>
    <mergeCell ref="E34:F34"/>
    <mergeCell ref="G34:H34"/>
    <mergeCell ref="B31:D31"/>
    <mergeCell ref="E31:F31"/>
    <mergeCell ref="G31:H31"/>
    <mergeCell ref="B32:D32"/>
    <mergeCell ref="E32:F32"/>
    <mergeCell ref="G32:H32"/>
    <mergeCell ref="B37:D37"/>
    <mergeCell ref="E37:F37"/>
    <mergeCell ref="G37:H37"/>
    <mergeCell ref="B39:H39"/>
    <mergeCell ref="B40:H40"/>
    <mergeCell ref="B41:H41"/>
    <mergeCell ref="B35:D35"/>
    <mergeCell ref="E35:F35"/>
    <mergeCell ref="G35:H35"/>
    <mergeCell ref="B36:D36"/>
    <mergeCell ref="E36:F36"/>
    <mergeCell ref="G36:H36"/>
    <mergeCell ref="B45:D45"/>
    <mergeCell ref="G45:H45"/>
    <mergeCell ref="B46:D46"/>
    <mergeCell ref="G46:H46"/>
    <mergeCell ref="B47:D47"/>
    <mergeCell ref="G47:H47"/>
    <mergeCell ref="B42:D42"/>
    <mergeCell ref="G42:H42"/>
    <mergeCell ref="B43:D43"/>
    <mergeCell ref="G43:H43"/>
    <mergeCell ref="B44:D44"/>
    <mergeCell ref="G44:H44"/>
    <mergeCell ref="B51:D51"/>
    <mergeCell ref="B52:D52"/>
    <mergeCell ref="G52:H52"/>
    <mergeCell ref="B53:F53"/>
    <mergeCell ref="G53:H53"/>
    <mergeCell ref="B55:H55"/>
    <mergeCell ref="B48:D48"/>
    <mergeCell ref="G48:H48"/>
    <mergeCell ref="B49:D49"/>
    <mergeCell ref="G49:H49"/>
    <mergeCell ref="B50:D50"/>
    <mergeCell ref="G50:H50"/>
    <mergeCell ref="B59:D59"/>
    <mergeCell ref="G59:H59"/>
    <mergeCell ref="B60:D60"/>
    <mergeCell ref="G60:H60"/>
    <mergeCell ref="B61:D61"/>
    <mergeCell ref="G61:H61"/>
    <mergeCell ref="B56:D56"/>
    <mergeCell ref="G56:H56"/>
    <mergeCell ref="B57:D57"/>
    <mergeCell ref="G57:H57"/>
    <mergeCell ref="B58:D58"/>
    <mergeCell ref="G58:H58"/>
    <mergeCell ref="B65:D65"/>
    <mergeCell ref="G65:H65"/>
    <mergeCell ref="B66:D66"/>
    <mergeCell ref="G66:H66"/>
    <mergeCell ref="B67:F67"/>
    <mergeCell ref="G67:H67"/>
    <mergeCell ref="B62:D62"/>
    <mergeCell ref="G62:H62"/>
    <mergeCell ref="B63:D63"/>
    <mergeCell ref="G63:H63"/>
    <mergeCell ref="B64:D64"/>
    <mergeCell ref="G64:H64"/>
    <mergeCell ref="B73:D73"/>
    <mergeCell ref="G73:H73"/>
    <mergeCell ref="B74:D74"/>
    <mergeCell ref="G74:H74"/>
    <mergeCell ref="B75:D75"/>
    <mergeCell ref="G75:H75"/>
    <mergeCell ref="B69:H69"/>
    <mergeCell ref="B70:D70"/>
    <mergeCell ref="G70:H70"/>
    <mergeCell ref="B71:D71"/>
    <mergeCell ref="G71:H71"/>
    <mergeCell ref="B72:D72"/>
    <mergeCell ref="G72:H72"/>
    <mergeCell ref="B79:D79"/>
    <mergeCell ref="G79:H79"/>
    <mergeCell ref="B80:D80"/>
    <mergeCell ref="G80:H80"/>
    <mergeCell ref="B81:F81"/>
    <mergeCell ref="G81:H81"/>
    <mergeCell ref="B76:D76"/>
    <mergeCell ref="G76:H76"/>
    <mergeCell ref="B77:D77"/>
    <mergeCell ref="G77:H77"/>
    <mergeCell ref="B78:D78"/>
    <mergeCell ref="G78:H78"/>
    <mergeCell ref="B87:D87"/>
    <mergeCell ref="G87:H87"/>
    <mergeCell ref="B88:D88"/>
    <mergeCell ref="G88:H88"/>
    <mergeCell ref="B89:D89"/>
    <mergeCell ref="G89:H89"/>
    <mergeCell ref="B83:H83"/>
    <mergeCell ref="B84:D84"/>
    <mergeCell ref="G84:H84"/>
    <mergeCell ref="B85:D85"/>
    <mergeCell ref="G85:H85"/>
    <mergeCell ref="B86:D86"/>
    <mergeCell ref="G86:H86"/>
    <mergeCell ref="B93:D93"/>
    <mergeCell ref="G93:H93"/>
    <mergeCell ref="B94:D94"/>
    <mergeCell ref="G94:H94"/>
    <mergeCell ref="B95:D95"/>
    <mergeCell ref="G95:H95"/>
    <mergeCell ref="B90:D90"/>
    <mergeCell ref="G90:H90"/>
    <mergeCell ref="B91:D91"/>
    <mergeCell ref="G91:H91"/>
    <mergeCell ref="B92:D92"/>
    <mergeCell ref="G92:H92"/>
    <mergeCell ref="B99:D99"/>
    <mergeCell ref="G99:H99"/>
    <mergeCell ref="B100:D100"/>
    <mergeCell ref="G100:H100"/>
    <mergeCell ref="B101:D101"/>
    <mergeCell ref="G101:H101"/>
    <mergeCell ref="B96:D96"/>
    <mergeCell ref="G96:H96"/>
    <mergeCell ref="B97:D97"/>
    <mergeCell ref="G97:H97"/>
    <mergeCell ref="B98:D98"/>
    <mergeCell ref="G98:H98"/>
    <mergeCell ref="B105:D105"/>
    <mergeCell ref="G105:H105"/>
    <mergeCell ref="B106:D106"/>
    <mergeCell ref="G106:H106"/>
    <mergeCell ref="B107:F107"/>
    <mergeCell ref="G107:H107"/>
    <mergeCell ref="B102:D102"/>
    <mergeCell ref="G102:H102"/>
    <mergeCell ref="B103:D103"/>
    <mergeCell ref="G103:H103"/>
    <mergeCell ref="B104:D104"/>
    <mergeCell ref="G104:H104"/>
    <mergeCell ref="B113:D113"/>
    <mergeCell ref="G113:H113"/>
    <mergeCell ref="B114:D114"/>
    <mergeCell ref="G114:H114"/>
    <mergeCell ref="B115:D115"/>
    <mergeCell ref="G115:H115"/>
    <mergeCell ref="B109:H109"/>
    <mergeCell ref="B110:D110"/>
    <mergeCell ref="G110:H110"/>
    <mergeCell ref="B111:D111"/>
    <mergeCell ref="G111:H111"/>
    <mergeCell ref="B112:D112"/>
    <mergeCell ref="G112:H112"/>
    <mergeCell ref="B122:F122"/>
    <mergeCell ref="G122:H122"/>
    <mergeCell ref="B119:D119"/>
    <mergeCell ref="G119:H119"/>
    <mergeCell ref="B120:D120"/>
    <mergeCell ref="G120:H120"/>
    <mergeCell ref="B121:F121"/>
    <mergeCell ref="G121:H121"/>
    <mergeCell ref="B116:D116"/>
    <mergeCell ref="G116:H116"/>
    <mergeCell ref="B117:D117"/>
    <mergeCell ref="G117:H117"/>
    <mergeCell ref="B118:D118"/>
    <mergeCell ref="G118:H118"/>
  </mergeCells>
  <phoneticPr fontId="20" type="noConversion"/>
  <pageMargins left="0.2" right="0.2" top="0.25" bottom="0.25" header="0.3" footer="0.3"/>
  <pageSetup scale="86" fitToHeight="0" orientation="portrait" r:id="rId1"/>
  <headerFooter>
    <oddFooter>Page &amp;P of &amp;N</oddFooter>
  </headerFooter>
  <rowBreaks count="2" manualBreakCount="2">
    <brk id="38" max="16383" man="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C263F53E-1401-4EB2-BF1F-4B837E291D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2025-04-21T19:26:26Z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