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defaultThemeVersion="124226"/>
  <mc:AlternateContent xmlns:mc="http://schemas.openxmlformats.org/markup-compatibility/2006">
    <mc:Choice Requires="x15">
      <x15ac:absPath xmlns:x15ac="http://schemas.microsoft.com/office/spreadsheetml/2010/11/ac" url="S:\Retail\RetailDirector\Files\Projects and Tasks\Food Court Refresh\"/>
    </mc:Choice>
  </mc:AlternateContent>
  <xr:revisionPtr revIDLastSave="2" documentId="8_{ECD22CE2-8431-4D3B-8F44-64DCA74F9B69}" xr6:coauthVersionLast="47" xr6:coauthVersionMax="47" xr10:uidLastSave="{2702A9B9-41B6-49BA-8B21-A9FF9AB90BE1}"/>
  <bookViews>
    <workbookView xWindow="-120" yWindow="-120" windowWidth="29040" windowHeight="15720" xr2:uid="{00000000-000D-0000-FFFF-FFFF00000000}"/>
  </bookViews>
  <sheets>
    <sheet name="Applic - Alternate Budget 1 Fix" sheetId="2" r:id="rId1"/>
    <sheet name="Application - Budget" sheetId="1" r:id="rId2"/>
    <sheet name="Applic - Alternate Budget 2 Lab" sheetId="5" r:id="rId3"/>
    <sheet name="Applic - Alternate Budget 3 Sou" sheetId="6" r:id="rId4"/>
    <sheet name="Applic - Alternate Budget 4 nor" sheetId="7" r:id="rId5"/>
  </sheets>
  <definedNames>
    <definedName name="_xlnm.Print_Area" localSheetId="0">'Applic - Alternate Budget 1 Fix'!$B$1:$H$110</definedName>
    <definedName name="_xlnm.Print_Area" localSheetId="2">'Applic - Alternate Budget 2 Lab'!$B$1:$H$107</definedName>
    <definedName name="_xlnm.Print_Area" localSheetId="1">'Application - Budget'!$B$1:$H$113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4" i="1" l="1"/>
  <c r="G103" i="1"/>
  <c r="G102" i="1"/>
  <c r="G90" i="1"/>
  <c r="G44" i="6"/>
  <c r="G101" i="6"/>
  <c r="G100" i="6"/>
  <c r="G99" i="6"/>
  <c r="G51" i="6"/>
  <c r="G50" i="6"/>
  <c r="G96" i="7"/>
  <c r="G98" i="7"/>
  <c r="G97" i="7"/>
  <c r="G105" i="7"/>
  <c r="G104" i="7"/>
  <c r="G103" i="7"/>
  <c r="G102" i="7"/>
  <c r="G101" i="7"/>
  <c r="G100" i="7"/>
  <c r="G99" i="7"/>
  <c r="G91" i="7"/>
  <c r="G90" i="7"/>
  <c r="G89" i="7"/>
  <c r="G88" i="7"/>
  <c r="G87" i="7"/>
  <c r="G86" i="7"/>
  <c r="G85" i="7"/>
  <c r="G84" i="7"/>
  <c r="G83" i="7"/>
  <c r="G82" i="7"/>
  <c r="G77" i="7"/>
  <c r="G76" i="7"/>
  <c r="G75" i="7"/>
  <c r="G74" i="7"/>
  <c r="G73" i="7"/>
  <c r="G72" i="7"/>
  <c r="G71" i="7"/>
  <c r="G70" i="7"/>
  <c r="G69" i="7"/>
  <c r="G68" i="7"/>
  <c r="G78" i="7" s="1"/>
  <c r="G64" i="7"/>
  <c r="G63" i="7"/>
  <c r="G62" i="7"/>
  <c r="G61" i="7"/>
  <c r="G60" i="7"/>
  <c r="G59" i="7"/>
  <c r="G58" i="7"/>
  <c r="G57" i="7"/>
  <c r="G56" i="7"/>
  <c r="G55" i="7"/>
  <c r="G54" i="7"/>
  <c r="G49" i="7"/>
  <c r="G48" i="7"/>
  <c r="G47" i="7"/>
  <c r="G46" i="7"/>
  <c r="G45" i="7"/>
  <c r="G44" i="7"/>
  <c r="G43" i="7"/>
  <c r="G42" i="7"/>
  <c r="G41" i="7"/>
  <c r="G40" i="7"/>
  <c r="G108" i="6"/>
  <c r="G107" i="6"/>
  <c r="G106" i="6"/>
  <c r="G105" i="6"/>
  <c r="G104" i="6"/>
  <c r="G103" i="6"/>
  <c r="G102" i="6"/>
  <c r="G94" i="6"/>
  <c r="G93" i="6"/>
  <c r="G92" i="6"/>
  <c r="G91" i="6"/>
  <c r="G90" i="6"/>
  <c r="G89" i="6"/>
  <c r="G88" i="6"/>
  <c r="G87" i="6"/>
  <c r="G86" i="6"/>
  <c r="G85" i="6"/>
  <c r="G80" i="6"/>
  <c r="G79" i="6"/>
  <c r="G78" i="6"/>
  <c r="G77" i="6"/>
  <c r="G76" i="6"/>
  <c r="G75" i="6"/>
  <c r="G74" i="6"/>
  <c r="G73" i="6"/>
  <c r="G72" i="6"/>
  <c r="G71" i="6"/>
  <c r="G66" i="6"/>
  <c r="G65" i="6"/>
  <c r="G64" i="6"/>
  <c r="G63" i="6"/>
  <c r="G62" i="6"/>
  <c r="G61" i="6"/>
  <c r="G60" i="6"/>
  <c r="G59" i="6"/>
  <c r="G58" i="6"/>
  <c r="G57" i="6"/>
  <c r="G52" i="6"/>
  <c r="G49" i="6"/>
  <c r="G48" i="6"/>
  <c r="G47" i="6"/>
  <c r="G46" i="6"/>
  <c r="G45" i="6"/>
  <c r="G43" i="6"/>
  <c r="G42" i="6"/>
  <c r="G41" i="6"/>
  <c r="G40" i="6"/>
  <c r="E16" i="2"/>
  <c r="E16" i="5"/>
  <c r="G87" i="2"/>
  <c r="G85" i="2"/>
  <c r="G71" i="2"/>
  <c r="G52" i="2"/>
  <c r="G51" i="2"/>
  <c r="G50" i="2"/>
  <c r="G49" i="2"/>
  <c r="G48" i="2"/>
  <c r="G47" i="2"/>
  <c r="G46" i="2"/>
  <c r="G45" i="2"/>
  <c r="G44" i="2"/>
  <c r="G43" i="2"/>
  <c r="G42" i="2"/>
  <c r="G41" i="2"/>
  <c r="G40" i="2"/>
  <c r="G52" i="1"/>
  <c r="G49" i="1"/>
  <c r="G50" i="1"/>
  <c r="G51" i="1"/>
  <c r="G105" i="5"/>
  <c r="G104" i="5"/>
  <c r="G103" i="5"/>
  <c r="G102" i="5"/>
  <c r="G101" i="5"/>
  <c r="G100" i="5"/>
  <c r="G99" i="5"/>
  <c r="G106" i="5"/>
  <c r="G107" i="5" s="1"/>
  <c r="G91" i="5"/>
  <c r="G90" i="5"/>
  <c r="G89" i="5"/>
  <c r="G88" i="5"/>
  <c r="G87" i="5"/>
  <c r="G86" i="5"/>
  <c r="G85" i="5"/>
  <c r="G84" i="5"/>
  <c r="G83" i="5"/>
  <c r="G82" i="5"/>
  <c r="G92" i="5" s="1"/>
  <c r="G78" i="5"/>
  <c r="G77" i="5"/>
  <c r="G76" i="5"/>
  <c r="G75" i="5"/>
  <c r="G74" i="5"/>
  <c r="G73" i="5"/>
  <c r="G72" i="5"/>
  <c r="G71" i="5"/>
  <c r="G70" i="5"/>
  <c r="G69" i="5"/>
  <c r="G68" i="5"/>
  <c r="G63" i="5"/>
  <c r="G62" i="5"/>
  <c r="G61" i="5"/>
  <c r="G60" i="5"/>
  <c r="G59" i="5"/>
  <c r="G58" i="5"/>
  <c r="G57" i="5"/>
  <c r="G56" i="5"/>
  <c r="G55" i="5"/>
  <c r="G54" i="5"/>
  <c r="G64" i="5" s="1"/>
  <c r="G49" i="5"/>
  <c r="G48" i="5"/>
  <c r="G47" i="5"/>
  <c r="G46" i="5"/>
  <c r="G45" i="5"/>
  <c r="G44" i="5"/>
  <c r="G43" i="5"/>
  <c r="G42" i="5"/>
  <c r="G41" i="5"/>
  <c r="G40" i="5"/>
  <c r="G50" i="5" s="1"/>
  <c r="G108" i="2"/>
  <c r="G107" i="2"/>
  <c r="G106" i="2"/>
  <c r="G105" i="2"/>
  <c r="G104" i="2"/>
  <c r="G103" i="2"/>
  <c r="G102" i="2"/>
  <c r="G101" i="2"/>
  <c r="G100" i="2"/>
  <c r="G99" i="2"/>
  <c r="G109" i="2" s="1"/>
  <c r="G94" i="2"/>
  <c r="G93" i="2"/>
  <c r="G92" i="2"/>
  <c r="G91" i="2"/>
  <c r="G90" i="2"/>
  <c r="G89" i="2"/>
  <c r="G88" i="2"/>
  <c r="G95" i="2"/>
  <c r="G80" i="2"/>
  <c r="G79" i="2"/>
  <c r="G78" i="2"/>
  <c r="G77" i="2"/>
  <c r="G76" i="2"/>
  <c r="G75" i="2"/>
  <c r="G74" i="2"/>
  <c r="G73" i="2"/>
  <c r="G72" i="2"/>
  <c r="G66" i="2"/>
  <c r="G65" i="2"/>
  <c r="G64" i="2"/>
  <c r="G63" i="2"/>
  <c r="G62" i="2"/>
  <c r="G61" i="2"/>
  <c r="G60" i="2"/>
  <c r="G59" i="2"/>
  <c r="G58" i="2"/>
  <c r="G57" i="2"/>
  <c r="G40" i="1"/>
  <c r="G109" i="6" l="1"/>
  <c r="G95" i="6"/>
  <c r="G67" i="6"/>
  <c r="G81" i="6"/>
  <c r="G53" i="6"/>
  <c r="G106" i="7"/>
  <c r="G92" i="7"/>
  <c r="G50" i="7"/>
  <c r="G81" i="2"/>
  <c r="G67" i="2"/>
  <c r="G110" i="6" l="1"/>
  <c r="E16" i="6" s="1"/>
  <c r="G107" i="7"/>
  <c r="E16" i="7" s="1"/>
  <c r="G53" i="2"/>
  <c r="G111" i="1"/>
  <c r="G110" i="1"/>
  <c r="G109" i="1"/>
  <c r="G108" i="1"/>
  <c r="G107" i="1"/>
  <c r="G106" i="1"/>
  <c r="G105" i="1"/>
  <c r="G97" i="1"/>
  <c r="G96" i="1"/>
  <c r="G95" i="1"/>
  <c r="G94" i="1"/>
  <c r="G93" i="1"/>
  <c r="G92" i="1"/>
  <c r="G91" i="1"/>
  <c r="G89" i="1"/>
  <c r="G88" i="1"/>
  <c r="G83" i="1"/>
  <c r="G82" i="1"/>
  <c r="G81" i="1"/>
  <c r="G80" i="1"/>
  <c r="G79" i="1"/>
  <c r="G78" i="1"/>
  <c r="G77" i="1"/>
  <c r="G76" i="1"/>
  <c r="G75" i="1"/>
  <c r="G74" i="1"/>
  <c r="G69" i="1"/>
  <c r="G68" i="1"/>
  <c r="G67" i="1"/>
  <c r="G66" i="1"/>
  <c r="G65" i="1"/>
  <c r="G64" i="1"/>
  <c r="G63" i="1"/>
  <c r="G62" i="1"/>
  <c r="G61" i="1"/>
  <c r="G60" i="1"/>
  <c r="G43" i="1"/>
  <c r="G44" i="1"/>
  <c r="G45" i="1"/>
  <c r="G46" i="1"/>
  <c r="G47" i="1"/>
  <c r="G48" i="1"/>
  <c r="G41" i="1"/>
  <c r="G42" i="1"/>
  <c r="G84" i="1" l="1"/>
  <c r="G112" i="1"/>
  <c r="G98" i="1"/>
  <c r="G70" i="1"/>
  <c r="G56" i="1"/>
  <c r="G110" i="2"/>
  <c r="G113" i="1" l="1"/>
  <c r="E16" i="1" s="1"/>
</calcChain>
</file>

<file path=xl/sharedStrings.xml><?xml version="1.0" encoding="utf-8"?>
<sst xmlns="http://schemas.openxmlformats.org/spreadsheetml/2006/main" count="359" uniqueCount="78">
  <si>
    <t>SSC Budget and Timeline Form - New Application - Alternate Budget #1</t>
  </si>
  <si>
    <r>
      <t xml:space="preserve">The </t>
    </r>
    <r>
      <rPr>
        <b/>
        <sz val="14"/>
        <color rgb="FF000000"/>
        <rFont val="Calibri"/>
        <family val="2"/>
      </rPr>
      <t>SSC Budget and Timeline Form - New Application - Alternate Budget #1</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</si>
  <si>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GENERAL PROJECT INFORMATION</t>
  </si>
  <si>
    <t>Project Title:</t>
  </si>
  <si>
    <t>Illini Union Food Court Lighting Upgrade</t>
  </si>
  <si>
    <t>Alternate 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</si>
  <si>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</si>
  <si>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</si>
  <si>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</si>
  <si>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</si>
  <si>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Task</t>
  </si>
  <si>
    <t>Estimated Start Date</t>
  </si>
  <si>
    <t>Estimated Completion Date</t>
  </si>
  <si>
    <t>Demoliotion and Recycling of Existing Fixtures</t>
  </si>
  <si>
    <t>Around December 1st</t>
  </si>
  <si>
    <t>Jan 26th</t>
  </si>
  <si>
    <t>Installation of New Lighting Fixtures</t>
  </si>
  <si>
    <t>Around December 15th</t>
  </si>
  <si>
    <t>Installation of New Lighting System</t>
  </si>
  <si>
    <t>Jan26th</t>
  </si>
  <si>
    <t>Patchwork and Clean Up</t>
  </si>
  <si>
    <t>Around Jan 15th</t>
  </si>
  <si>
    <t>ALTERNATE BUDGET #1</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</si>
  <si>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</si>
  <si>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</si>
  <si>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</si>
  <si>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</si>
  <si>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</si>
  <si>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</si>
  <si>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 xml:space="preserve">F1 2X2 Troffer LED Fixture                                    HEW BP-22-LS/8CS-QS-DIM-UNV </t>
  </si>
  <si>
    <t>F2 2X2 Troffer LED Fixture                                    HEW BP-22-LS/8CS-QS-DIM-UNV LED Fixture</t>
  </si>
  <si>
    <t>F3 6" LED Downlight
 6DR-TL-L10/835-DIM-UNV-OW-OF-CS-N-F</t>
  </si>
  <si>
    <t>F3 6" LED Downlight                                                   EM 6" Round Surface LED Downlight Fixture</t>
  </si>
  <si>
    <t>F4 4' Recessed LED Wallwash Fixture         
 RWG-4-L60/835-S-DIM-UNV Recessed</t>
  </si>
  <si>
    <t>TAPER Round Drum LED Light Fixture                                            2662-16-NT-B12-GYL-CC1-35K-CE1-SP</t>
  </si>
  <si>
    <t>TAPER Round Drum LED Light Fixture
 2662-12-NT-B12-GYL-CC1-35K-CE1-SP</t>
  </si>
  <si>
    <t>NILI NPODMA DX IV</t>
  </si>
  <si>
    <t>nLight NBRG 8 KIT</t>
  </si>
  <si>
    <t>LALT NPP16EFP POWER/RELAY PACK</t>
  </si>
  <si>
    <t>NPP PCD EFP Phase Dimmer</t>
  </si>
  <si>
    <t>NECY MVOLT ENC</t>
  </si>
  <si>
    <t>NTS 7IN XX nLight Touch Screen, 7
 Inch Screen</t>
  </si>
  <si>
    <t>Equipment &amp; Construction Costs Subtotal</t>
  </si>
  <si>
    <t>Publicity &amp; Communication</t>
  </si>
  <si>
    <t xml:space="preserve"> Publicity &amp; Communication Subtotal</t>
  </si>
  <si>
    <t>Personnel &amp; Wages</t>
  </si>
  <si>
    <t>Industrial Electric Supply Commissioning and Start-Up</t>
  </si>
  <si>
    <t>Personnel &amp; Wages Subtotal</t>
  </si>
  <si>
    <t>General Supplies &amp; Other</t>
  </si>
  <si>
    <t>TAPER LIGHTING SPECIAL COATING
 SET-UP FEE</t>
  </si>
  <si>
    <t>Manufacturing, Procurement, and Shipping</t>
  </si>
  <si>
    <t>Roll off Dumpster</t>
  </si>
  <si>
    <t>General Supplies &amp; Other Subtotal</t>
  </si>
  <si>
    <t>Illinois Facilities and Services (F&amp;S) Division Budget Items</t>
  </si>
  <si>
    <t>Illinois Facilities and Services (F&amp;S) Division Budget Subtotal</t>
  </si>
  <si>
    <t>TOTAL PROJECT BUDGET</t>
  </si>
  <si>
    <t>SSC Budget and Timeline Form - New Application</t>
  </si>
  <si>
    <r>
      <t xml:space="preserve">The </t>
    </r>
    <r>
      <rPr>
        <b/>
        <sz val="14"/>
        <color rgb="FF000000"/>
        <rFont val="Calibri"/>
        <family val="2"/>
      </rPr>
      <t>SSC Budget and Timeline Form - New Application</t>
    </r>
    <r>
      <rPr>
        <sz val="14"/>
        <color indexed="8"/>
        <rFont val="Calibri"/>
        <family val="2"/>
      </rPr>
      <t xml:space="preserve"> must be completed and submitted with the </t>
    </r>
    <r>
      <rPr>
        <b/>
        <sz val="14"/>
        <color rgb="FF000000"/>
        <rFont val="Calibri"/>
        <family val="2"/>
      </rPr>
      <t>SSC Funding Application - Step 1</t>
    </r>
    <r>
      <rPr>
        <sz val="14"/>
        <color indexed="8"/>
        <rFont val="Calibri"/>
        <family val="2"/>
      </rPr>
      <t xml:space="preserve">, </t>
    </r>
    <r>
      <rPr>
        <b/>
        <sz val="14"/>
        <color rgb="FF000000"/>
        <rFont val="Calibri"/>
        <family val="2"/>
      </rPr>
      <t xml:space="preserve">SSC Funding Application - Step 2 </t>
    </r>
    <r>
      <rPr>
        <sz val="14"/>
        <color rgb="FF000000"/>
        <rFont val="Calibri"/>
        <family val="2"/>
      </rPr>
      <t>and</t>
    </r>
    <r>
      <rPr>
        <b/>
        <sz val="14"/>
        <color rgb="FF000000"/>
        <rFont val="Calibri"/>
        <family val="2"/>
      </rPr>
      <t xml:space="preserve"> </t>
    </r>
    <r>
      <rPr>
        <sz val="14"/>
        <color rgb="FF000000"/>
        <rFont val="Calibri"/>
        <family val="2"/>
      </rPr>
      <t>the</t>
    </r>
    <r>
      <rPr>
        <b/>
        <sz val="14"/>
        <color rgb="FF000000"/>
        <rFont val="Calibri"/>
        <family val="2"/>
      </rPr>
      <t xml:space="preserve"> SSC Funding Application - Student Led Under $10,00.00.</t>
    </r>
    <r>
      <rPr>
        <sz val="14"/>
        <color indexed="8"/>
        <rFont val="Calibri"/>
        <family val="2"/>
      </rPr>
      <t xml:space="preserve">  This form requires a list of all project timelines and milestones and a detailed list of planned expenditures by category. 
</t>
    </r>
    <r>
      <rPr>
        <b/>
        <sz val="14"/>
        <color rgb="FF0066FF"/>
        <rFont val="Calibri"/>
        <family val="2"/>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indexed="8"/>
        <rFont val="Calibri"/>
        <family val="2"/>
      </rPr>
      <t xml:space="preserve">
If you have questions, please email the SSC at Sustainability-Committee@illinois.edu.</t>
    </r>
  </si>
  <si>
    <t>Amount Requested from SSC*:</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</si>
  <si>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</si>
  <si>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Estimated 
Start Date</t>
  </si>
  <si>
    <t>Estimated 
Completion Date</t>
  </si>
  <si>
    <t>BUDGET</t>
  </si>
  <si>
    <t>Total Estimated Construction and Labor</t>
  </si>
  <si>
    <t>10% Contingency (Covers unexpected costs and prevents us from being charged in excess of contingency)</t>
  </si>
  <si>
    <t>Carpenters, Transportation, Painters, and Time</t>
  </si>
  <si>
    <t>SSC Budget and Timeline Form - New Application - Alternate Budget #2</t>
  </si>
  <si>
    <r>
      <t xml:space="preserve">The </t>
    </r>
    <r>
      <rPr>
        <b/>
        <sz val="14"/>
        <color rgb="FF000000"/>
        <rFont val="Calibri"/>
        <family val="2"/>
      </rPr>
      <t>SSC Budget and Timeline Form - New Application - Alternate Budget #2</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</si>
  <si>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BUDGET #2</t>
  </si>
  <si>
    <t xml:space="preserve">F1 2X2 Troffer LED Fixture  HEW BP-22-LS/8CS-QS-DIM-UNV </t>
  </si>
  <si>
    <t>F2 2X2 Troffer LED Fixture HEW BP-22-LS/8CS-QS-DIM-UNV LED Fixture</t>
  </si>
  <si>
    <t>F3 6" LED Downlight  6DR-TL-L10/835-DIM-UNV-OW-OF-CS-N-F</t>
  </si>
  <si>
    <t>F3 6" LED Downlight EM 6" Round Surface LED Downlight Fixture</t>
  </si>
  <si>
    <t>F4 4' Recessed LED Wallwash Fixture  RWG-4-L60/835-S-DIM-UNV Recessed</t>
  </si>
  <si>
    <t>TAPER Round Drum LED Light Fixture  2662-16-NT-B12-GYL-CC1-35K-CE1-SP</t>
  </si>
  <si>
    <t>NTS 7IN XX nLight Touch Screen, 7 Inch Screen</t>
  </si>
  <si>
    <t xml:space="preserve">Retrofit F7  lights North  </t>
  </si>
  <si>
    <t>Retrofit F7A  lights North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</si>
</sst>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quot;$&quot;#,##0.00;&quot;$&quot;\(#,##0.00\)"/>
    <numFmt numFmtId="165" formatCode="_(* #,##0_);_(* \(#,##0\);_(* &quot;-&quot;??_);_(@_)"/>
  </numFmts>
  <fonts count="23">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sz val="14"/>
      <color rgb="FF000000"/>
      <name val="Calibri"/>
      <family val="2"/>
    </font>
    <font>
      <b/>
      <sz val="14"/>
      <color rgb="FF000090"/>
      <name val="Calibri"/>
      <family val="2"/>
    </font>
    <font>
      <b/>
      <sz val="14"/>
      <color theme="0"/>
      <name val="Calibri"/>
      <family val="2"/>
    </font>
    <font>
      <b/>
      <sz val="14"/>
      <color rgb="FF0066FF"/>
      <name val="Calibri"/>
      <family val="2"/>
    </font>
    <font>
      <b/>
      <sz val="14"/>
      <color rgb="FF000000"/>
      <name val="Calibri"/>
      <family val="2"/>
      <scheme val="minor"/>
    </font>
    <font>
      <sz val="12"/>
      <color rgb="FF000000"/>
      <name val="Calibri"/>
      <family val="2"/>
      <scheme val="minor"/>
    </font>
    <font>
      <b/>
      <sz val="14"/>
      <color theme="1"/>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
      <patternFill patternType="solid">
        <fgColor rgb="FFFFFFFF"/>
        <bgColor rgb="FF000000"/>
      </patternFill>
    </fill>
  </fills>
  <borders count="46">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3">
    <xf numFmtId="0" fontId="0" fillId="0" borderId="0"/>
    <xf numFmtId="44" fontId="10" fillId="0" borderId="0" applyFont="0" applyFill="0" applyBorder="0" applyAlignment="0" applyProtection="0"/>
    <xf numFmtId="43" fontId="10" fillId="0" borderId="0" applyFont="0" applyFill="0" applyBorder="0" applyAlignment="0" applyProtection="0"/>
  </cellStyleXfs>
  <cellXfs count="125">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3"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8" fontId="21" fillId="10" borderId="12" xfId="0" applyNumberFormat="1" applyFont="1" applyFill="1" applyBorder="1" applyAlignment="1">
      <alignment vertical="center"/>
    </xf>
    <xf numFmtId="0" fontId="21" fillId="10" borderId="12" xfId="0" applyFont="1" applyFill="1" applyBorder="1" applyAlignment="1">
      <alignment vertical="center"/>
    </xf>
    <xf numFmtId="0" fontId="14" fillId="0" borderId="2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0" fillId="0" borderId="9" xfId="0" applyBorder="1"/>
    <xf numFmtId="0" fontId="22" fillId="0" borderId="0" xfId="0" applyFont="1" applyAlignment="1">
      <alignment wrapText="1"/>
    </xf>
    <xf numFmtId="165" fontId="2" fillId="3" borderId="12" xfId="2" applyNumberFormat="1" applyFont="1" applyFill="1" applyBorder="1" applyAlignment="1" applyProtection="1">
      <alignment vertical="center"/>
      <protection locked="0"/>
    </xf>
    <xf numFmtId="0" fontId="14" fillId="9" borderId="27" xfId="0" applyFont="1" applyFill="1" applyBorder="1" applyAlignment="1">
      <alignment horizontal="center" vertical="center"/>
    </xf>
    <xf numFmtId="0" fontId="14" fillId="9" borderId="41" xfId="0" applyFont="1" applyFill="1" applyBorder="1" applyAlignment="1">
      <alignment horizontal="center" vertical="center"/>
    </xf>
    <xf numFmtId="0" fontId="14" fillId="9" borderId="29"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8" xfId="0" applyFont="1" applyFill="1" applyBorder="1" applyAlignment="1">
      <alignment horizontal="right" vertical="center"/>
    </xf>
    <xf numFmtId="0" fontId="15" fillId="9" borderId="36" xfId="0" applyFont="1" applyFill="1" applyBorder="1" applyAlignment="1">
      <alignment horizontal="right" vertical="center"/>
    </xf>
    <xf numFmtId="0" fontId="15" fillId="9" borderId="37" xfId="0" applyFont="1" applyFill="1" applyBorder="1" applyAlignment="1">
      <alignment horizontal="right" vertical="center"/>
    </xf>
    <xf numFmtId="0" fontId="15" fillId="9" borderId="43" xfId="0" applyFont="1" applyFill="1" applyBorder="1" applyAlignment="1">
      <alignment horizontal="right"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0" fontId="14" fillId="9" borderId="44" xfId="0" applyFont="1" applyFill="1" applyBorder="1" applyAlignment="1">
      <alignment horizontal="center" vertical="center"/>
    </xf>
    <xf numFmtId="0" fontId="14" fillId="9" borderId="45" xfId="0" applyFont="1" applyFill="1" applyBorder="1" applyAlignment="1">
      <alignment horizontal="center" vertical="center"/>
    </xf>
    <xf numFmtId="0" fontId="0" fillId="3" borderId="22" xfId="0" applyFill="1" applyBorder="1" applyAlignment="1">
      <alignment horizontal="center" wrapText="1"/>
    </xf>
    <xf numFmtId="0" fontId="0" fillId="3" borderId="12" xfId="0" applyFill="1" applyBorder="1" applyAlignment="1">
      <alignment horizontal="center" wrapText="1"/>
    </xf>
    <xf numFmtId="0" fontId="0" fillId="3" borderId="35" xfId="0" applyFill="1" applyBorder="1" applyAlignment="1">
      <alignment horizontal="center" wrapText="1"/>
    </xf>
    <xf numFmtId="0" fontId="0" fillId="3" borderId="25" xfId="0" applyFill="1" applyBorder="1" applyAlignment="1">
      <alignment horizontal="center" wrapText="1"/>
    </xf>
    <xf numFmtId="0" fontId="2" fillId="3" borderId="12"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14" fontId="2" fillId="3" borderId="12" xfId="0" applyNumberFormat="1" applyFont="1" applyFill="1" applyBorder="1" applyAlignment="1" applyProtection="1">
      <alignment horizontal="center" vertical="center"/>
      <protection locked="0"/>
    </xf>
    <xf numFmtId="14" fontId="2" fillId="3" borderId="20" xfId="0" applyNumberFormat="1"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0" fontId="2" fillId="3" borderId="33" xfId="0" applyFont="1" applyFill="1" applyBorder="1" applyAlignment="1" applyProtection="1">
      <alignment horizontal="center" vertical="center"/>
      <protection locked="0"/>
    </xf>
    <xf numFmtId="14" fontId="2" fillId="3" borderId="33" xfId="0" applyNumberFormat="1" applyFont="1" applyFill="1" applyBorder="1" applyAlignment="1" applyProtection="1">
      <alignment horizontal="center" vertical="center"/>
      <protection locked="0"/>
    </xf>
    <xf numFmtId="14" fontId="2" fillId="3" borderId="34" xfId="0" applyNumberFormat="1" applyFont="1" applyFill="1" applyBorder="1" applyAlignment="1" applyProtection="1">
      <alignment horizontal="center" vertical="center"/>
      <protection locked="0"/>
    </xf>
    <xf numFmtId="0" fontId="5" fillId="9" borderId="38" xfId="0" applyFont="1" applyFill="1" applyBorder="1" applyAlignment="1">
      <alignment horizontal="center" vertical="center" wrapText="1"/>
    </xf>
    <xf numFmtId="0" fontId="5" fillId="9" borderId="40" xfId="0" applyFont="1" applyFill="1" applyBorder="1" applyAlignment="1">
      <alignment horizontal="center" vertical="center" wrapText="1"/>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0" fillId="3" borderId="32" xfId="0" applyFill="1" applyBorder="1" applyAlignment="1">
      <alignment horizontal="center" wrapText="1"/>
    </xf>
    <xf numFmtId="0" fontId="0" fillId="3" borderId="33" xfId="0" applyFill="1" applyBorder="1" applyAlignment="1">
      <alignment horizontal="center" wrapText="1"/>
    </xf>
    <xf numFmtId="0" fontId="5" fillId="9" borderId="39" xfId="0" applyFont="1" applyFill="1" applyBorder="1" applyAlignment="1">
      <alignment horizontal="center" vertical="center"/>
    </xf>
    <xf numFmtId="0" fontId="5" fillId="9" borderId="38" xfId="0" applyFont="1" applyFill="1" applyBorder="1" applyAlignment="1">
      <alignment horizontal="center"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20" fillId="0" borderId="23"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10" xfId="0" applyFont="1" applyBorder="1" applyAlignment="1">
      <alignment horizontal="center" vertical="center" wrapText="1"/>
    </xf>
    <xf numFmtId="8" fontId="21" fillId="10" borderId="9" xfId="0" applyNumberFormat="1" applyFont="1" applyFill="1" applyBorder="1" applyAlignment="1">
      <alignment horizontal="right" vertical="center"/>
    </xf>
    <xf numFmtId="8" fontId="21" fillId="10" borderId="42" xfId="0" applyNumberFormat="1" applyFont="1" applyFill="1" applyBorder="1" applyAlignment="1">
      <alignment horizontal="right" vertical="center"/>
    </xf>
    <xf numFmtId="8" fontId="21" fillId="10" borderId="24" xfId="0" applyNumberFormat="1" applyFont="1" applyFill="1" applyBorder="1" applyAlignment="1">
      <alignment horizontal="right" vertical="center"/>
    </xf>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1162699</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4FB096C1-A7AC-4D36-8A13-50E31CDF4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1162699</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809E1A31-9082-4C61-BE0A-BC0ACC578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E1071E31-2F4B-4F53-893D-748660A71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3781DECA-7A1C-4D4B-B6E0-32900927C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88106</xdr:colOff>
      <xdr:row>6</xdr:row>
      <xdr:rowOff>23812</xdr:rowOff>
    </xdr:to>
    <xdr:pic>
      <xdr:nvPicPr>
        <xdr:cNvPr id="2" name="Picture 1" descr="A logo with a leaf and text&#10;&#10;Description automatically generated">
          <a:extLst>
            <a:ext uri="{FF2B5EF4-FFF2-40B4-BE49-F238E27FC236}">
              <a16:creationId xmlns:a16="http://schemas.microsoft.com/office/drawing/2014/main" id="{13EA9A1C-BFEB-4CDE-99E5-48830F915D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5</xdr:col>
      <xdr:colOff>88106</xdr:colOff>
      <xdr:row>6</xdr:row>
      <xdr:rowOff>23812</xdr:rowOff>
    </xdr:to>
    <xdr:pic>
      <xdr:nvPicPr>
        <xdr:cNvPr id="3" name="Picture 2" descr="A logo with a leaf and text&#10;&#10;Description automatically generated">
          <a:extLst>
            <a:ext uri="{FF2B5EF4-FFF2-40B4-BE49-F238E27FC236}">
              <a16:creationId xmlns:a16="http://schemas.microsoft.com/office/drawing/2014/main" id="{29A129B9-5581-4765-BAC6-0C1AF519F0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3</xdr:col>
      <xdr:colOff>2659856</xdr:colOff>
      <xdr:row>6</xdr:row>
      <xdr:rowOff>23812</xdr:rowOff>
    </xdr:to>
    <xdr:pic>
      <xdr:nvPicPr>
        <xdr:cNvPr id="2" name="Picture 1" descr="A logo with a leaf and text&#10;&#10;Description automatically generated">
          <a:extLst>
            <a:ext uri="{FF2B5EF4-FFF2-40B4-BE49-F238E27FC236}">
              <a16:creationId xmlns:a16="http://schemas.microsoft.com/office/drawing/2014/main" id="{268305C9-EF65-43FD-A7D0-68FB936BC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3</xdr:col>
      <xdr:colOff>2659856</xdr:colOff>
      <xdr:row>6</xdr:row>
      <xdr:rowOff>23812</xdr:rowOff>
    </xdr:to>
    <xdr:pic>
      <xdr:nvPicPr>
        <xdr:cNvPr id="3" name="Picture 2" descr="A logo with a leaf and text&#10;&#10;Description automatically generated">
          <a:extLst>
            <a:ext uri="{FF2B5EF4-FFF2-40B4-BE49-F238E27FC236}">
              <a16:creationId xmlns:a16="http://schemas.microsoft.com/office/drawing/2014/main" id="{7CB1A2EE-E496-4963-8975-E8CD707C34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ED8D-8243-4B69-916C-87F9E7D20D07}">
  <sheetPr>
    <pageSetUpPr fitToPage="1"/>
  </sheetPr>
  <dimension ref="B1:J151"/>
  <sheetViews>
    <sheetView topLeftCell="A77" zoomScale="55" zoomScaleNormal="55" workbookViewId="0">
      <selection activeCell="Q98" sqref="Q98"/>
    </sheetView>
  </sheetViews>
  <sheetFormatPr defaultColWidth="8.85546875" defaultRowHeight="15"/>
  <cols>
    <col min="2" max="2" width="2.7109375" customWidth="1"/>
    <col min="3" max="3" width="47.140625" customWidth="1"/>
    <col min="4" max="4" width="19.5703125" customWidth="1"/>
    <col min="5" max="5" width="24.42578125" customWidth="1"/>
    <col min="6" max="6" width="21.28515625" customWidth="1"/>
    <col min="7" max="7" width="24.28515625" customWidth="1"/>
    <col min="8" max="8" width="7.85546875" customWidth="1"/>
  </cols>
  <sheetData>
    <row r="1" spans="2:8" ht="86.25" customHeight="1">
      <c r="C1" s="4"/>
      <c r="D1" s="4"/>
      <c r="E1" s="4"/>
      <c r="F1" s="4"/>
      <c r="G1" s="4"/>
      <c r="H1" s="4"/>
    </row>
    <row r="2" spans="2:8" ht="26.25">
      <c r="C2" s="84" t="s">
        <v>0</v>
      </c>
      <c r="D2" s="84"/>
      <c r="E2" s="84"/>
      <c r="F2" s="84"/>
      <c r="G2" s="84"/>
      <c r="H2" s="84"/>
    </row>
    <row r="3" spans="2:8" ht="10.5" customHeight="1" thickBot="1">
      <c r="C3" s="1"/>
      <c r="D3" s="1"/>
      <c r="E3" s="1"/>
      <c r="F3" s="1"/>
      <c r="G3" s="1"/>
      <c r="H3" s="1"/>
    </row>
    <row r="4" spans="2:8" ht="15.75" customHeight="1">
      <c r="B4" s="85" t="s">
        <v>1</v>
      </c>
      <c r="C4" s="86"/>
      <c r="D4" s="86"/>
      <c r="E4" s="86"/>
      <c r="F4" s="86"/>
      <c r="G4" s="86"/>
      <c r="H4" s="87"/>
    </row>
    <row r="5" spans="2:8" ht="15.75" customHeight="1">
      <c r="B5" s="88"/>
      <c r="C5" s="89"/>
      <c r="D5" s="89"/>
      <c r="E5" s="89"/>
      <c r="F5" s="89"/>
      <c r="G5" s="89"/>
      <c r="H5" s="90"/>
    </row>
    <row r="6" spans="2:8" ht="15.75" customHeight="1">
      <c r="B6" s="88"/>
      <c r="C6" s="89"/>
      <c r="D6" s="89"/>
      <c r="E6" s="89"/>
      <c r="F6" s="89"/>
      <c r="G6" s="89"/>
      <c r="H6" s="90"/>
    </row>
    <row r="7" spans="2:8" ht="15.75" customHeight="1">
      <c r="B7" s="88"/>
      <c r="C7" s="89"/>
      <c r="D7" s="89"/>
      <c r="E7" s="89"/>
      <c r="F7" s="89"/>
      <c r="G7" s="89"/>
      <c r="H7" s="90"/>
    </row>
    <row r="8" spans="2:8" ht="15.75" customHeight="1">
      <c r="B8" s="88"/>
      <c r="C8" s="89"/>
      <c r="D8" s="89"/>
      <c r="E8" s="89"/>
      <c r="F8" s="89"/>
      <c r="G8" s="89"/>
      <c r="H8" s="90"/>
    </row>
    <row r="9" spans="2:8" ht="15.75" customHeight="1">
      <c r="B9" s="88"/>
      <c r="C9" s="89"/>
      <c r="D9" s="89"/>
      <c r="E9" s="89"/>
      <c r="F9" s="89"/>
      <c r="G9" s="89"/>
      <c r="H9" s="90"/>
    </row>
    <row r="10" spans="2:8" ht="45.75" customHeight="1" thickBot="1">
      <c r="B10" s="91"/>
      <c r="C10" s="92"/>
      <c r="D10" s="92"/>
      <c r="E10" s="92"/>
      <c r="F10" s="92"/>
      <c r="G10" s="92"/>
      <c r="H10" s="93"/>
    </row>
    <row r="11" spans="2:8" ht="16.5" customHeight="1" thickBot="1">
      <c r="C11" s="5"/>
      <c r="D11" s="5"/>
      <c r="E11" s="5"/>
      <c r="F11" s="5"/>
      <c r="G11" s="5"/>
      <c r="H11" s="5"/>
    </row>
    <row r="12" spans="2:8" ht="27" thickBot="1">
      <c r="B12" s="94" t="s">
        <v>2</v>
      </c>
      <c r="C12" s="95"/>
      <c r="D12" s="95"/>
      <c r="E12" s="95"/>
      <c r="F12" s="95"/>
      <c r="G12" s="95"/>
      <c r="H12" s="96"/>
    </row>
    <row r="13" spans="2:8" ht="8.25" customHeight="1" thickBot="1">
      <c r="B13" s="13"/>
      <c r="C13" s="14"/>
      <c r="D13" s="14"/>
      <c r="E13" s="15"/>
      <c r="F13" s="15"/>
      <c r="G13" s="15"/>
      <c r="H13" s="28"/>
    </row>
    <row r="14" spans="2:8" ht="21" customHeight="1">
      <c r="B14" s="16"/>
      <c r="C14" s="102" t="s">
        <v>3</v>
      </c>
      <c r="D14" s="103"/>
      <c r="E14" s="55" t="s">
        <v>4</v>
      </c>
      <c r="F14" s="56"/>
      <c r="G14" s="57"/>
      <c r="H14" s="29"/>
    </row>
    <row r="15" spans="2:8" ht="21" customHeight="1" thickBot="1">
      <c r="B15" s="16"/>
      <c r="C15" s="102"/>
      <c r="D15" s="103"/>
      <c r="E15" s="58"/>
      <c r="F15" s="59"/>
      <c r="G15" s="60"/>
      <c r="H15" s="29"/>
    </row>
    <row r="16" spans="2:8" ht="33" customHeight="1" thickBot="1">
      <c r="B16" s="16"/>
      <c r="C16" s="61" t="s">
        <v>5</v>
      </c>
      <c r="D16" s="62"/>
      <c r="E16" s="30">
        <f>G110</f>
        <v>62916.994999999995</v>
      </c>
      <c r="F16" s="52" t="s">
        <v>6</v>
      </c>
      <c r="G16" s="53"/>
      <c r="H16" s="54"/>
    </row>
    <row r="17" spans="2:8" ht="30" customHeight="1" thickBot="1">
      <c r="B17" s="16"/>
      <c r="C17" s="61" t="s">
        <v>7</v>
      </c>
      <c r="D17" s="62"/>
      <c r="E17" s="31">
        <v>45933</v>
      </c>
      <c r="F17" s="52"/>
      <c r="G17" s="53"/>
      <c r="H17" s="54"/>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2"/>
      <c r="C20" s="33"/>
      <c r="D20" s="33"/>
      <c r="E20" s="34"/>
      <c r="F20" s="34"/>
      <c r="G20" s="34"/>
      <c r="H20" s="34"/>
    </row>
    <row r="21" spans="2:8" ht="27" thickBot="1">
      <c r="B21" s="94" t="s">
        <v>8</v>
      </c>
      <c r="C21" s="95"/>
      <c r="D21" s="95"/>
      <c r="E21" s="95"/>
      <c r="F21" s="95"/>
      <c r="G21" s="95"/>
      <c r="H21" s="96"/>
    </row>
    <row r="22" spans="2:8" ht="91.5" customHeight="1" thickBot="1">
      <c r="B22" s="107" t="s">
        <v>9</v>
      </c>
      <c r="C22" s="108"/>
      <c r="D22" s="108"/>
      <c r="E22" s="108"/>
      <c r="F22" s="108"/>
      <c r="G22" s="108"/>
      <c r="H22" s="109"/>
    </row>
    <row r="23" spans="2:8" ht="34.5" customHeight="1" thickBot="1">
      <c r="B23" s="115" t="s">
        <v>10</v>
      </c>
      <c r="C23" s="116"/>
      <c r="D23" s="116"/>
      <c r="E23" s="100" t="s">
        <v>11</v>
      </c>
      <c r="F23" s="100"/>
      <c r="G23" s="100" t="s">
        <v>12</v>
      </c>
      <c r="H23" s="101"/>
    </row>
    <row r="24" spans="2:8" ht="15.75">
      <c r="B24" s="113" t="s">
        <v>13</v>
      </c>
      <c r="C24" s="114"/>
      <c r="D24" s="114"/>
      <c r="E24" s="97" t="s">
        <v>14</v>
      </c>
      <c r="F24" s="97"/>
      <c r="G24" s="98" t="s">
        <v>15</v>
      </c>
      <c r="H24" s="99"/>
    </row>
    <row r="25" spans="2:8" ht="16.5" customHeight="1">
      <c r="B25" s="74" t="s">
        <v>16</v>
      </c>
      <c r="C25" s="75"/>
      <c r="D25" s="75"/>
      <c r="E25" s="78" t="s">
        <v>17</v>
      </c>
      <c r="F25" s="78"/>
      <c r="G25" s="80" t="s">
        <v>15</v>
      </c>
      <c r="H25" s="81"/>
    </row>
    <row r="26" spans="2:8" ht="15.75">
      <c r="B26" s="74" t="s">
        <v>18</v>
      </c>
      <c r="C26" s="75"/>
      <c r="D26" s="75"/>
      <c r="E26" s="78" t="s">
        <v>17</v>
      </c>
      <c r="F26" s="78"/>
      <c r="G26" s="80" t="s">
        <v>19</v>
      </c>
      <c r="H26" s="81"/>
    </row>
    <row r="27" spans="2:8" ht="15.75">
      <c r="B27" s="74" t="s">
        <v>20</v>
      </c>
      <c r="C27" s="75"/>
      <c r="D27" s="75"/>
      <c r="E27" s="78" t="s">
        <v>21</v>
      </c>
      <c r="F27" s="78"/>
      <c r="G27" s="78" t="s">
        <v>15</v>
      </c>
      <c r="H27" s="79"/>
    </row>
    <row r="28" spans="2:8" ht="16.5" customHeight="1">
      <c r="B28" s="74"/>
      <c r="C28" s="75"/>
      <c r="D28" s="75"/>
      <c r="E28" s="78"/>
      <c r="F28" s="78"/>
      <c r="G28" s="80"/>
      <c r="H28" s="81"/>
    </row>
    <row r="29" spans="2:8" ht="15.75">
      <c r="B29" s="74"/>
      <c r="C29" s="75"/>
      <c r="D29" s="75"/>
      <c r="E29" s="78"/>
      <c r="F29" s="78"/>
      <c r="G29" s="78"/>
      <c r="H29" s="79"/>
    </row>
    <row r="30" spans="2:8" ht="15.75">
      <c r="B30" s="74"/>
      <c r="C30" s="75"/>
      <c r="D30" s="75"/>
      <c r="E30" s="78"/>
      <c r="F30" s="78"/>
      <c r="G30" s="80"/>
      <c r="H30" s="81"/>
    </row>
    <row r="31" spans="2:8" ht="15.75">
      <c r="B31" s="74"/>
      <c r="C31" s="75"/>
      <c r="D31" s="75"/>
      <c r="E31" s="78"/>
      <c r="F31" s="78"/>
      <c r="G31" s="80"/>
      <c r="H31" s="81"/>
    </row>
    <row r="32" spans="2:8" ht="15.75">
      <c r="B32" s="74"/>
      <c r="C32" s="75"/>
      <c r="D32" s="75"/>
      <c r="E32" s="78"/>
      <c r="F32" s="78"/>
      <c r="G32" s="78"/>
      <c r="H32" s="79"/>
    </row>
    <row r="33" spans="2:8" ht="15.75">
      <c r="B33" s="74"/>
      <c r="C33" s="75"/>
      <c r="D33" s="75"/>
      <c r="E33" s="78"/>
      <c r="F33" s="78"/>
      <c r="G33" s="78"/>
      <c r="H33" s="79"/>
    </row>
    <row r="34" spans="2:8" ht="16.5" thickBot="1">
      <c r="B34" s="76"/>
      <c r="C34" s="77"/>
      <c r="D34" s="77"/>
      <c r="E34" s="82"/>
      <c r="F34" s="82"/>
      <c r="G34" s="82"/>
      <c r="H34" s="83"/>
    </row>
    <row r="35" spans="2:8" ht="18.75">
      <c r="B35" s="26"/>
      <c r="C35" s="26"/>
      <c r="D35" s="27"/>
      <c r="E35" s="27"/>
      <c r="F35" s="27"/>
      <c r="G35" s="27"/>
      <c r="H35" s="27"/>
    </row>
    <row r="36" spans="2:8" ht="27" thickBot="1">
      <c r="B36" s="104" t="s">
        <v>22</v>
      </c>
      <c r="C36" s="105"/>
      <c r="D36" s="105"/>
      <c r="E36" s="105"/>
      <c r="F36" s="105"/>
      <c r="G36" s="105"/>
      <c r="H36" s="106"/>
    </row>
    <row r="37" spans="2:8" ht="45.75" customHeight="1" thickBot="1">
      <c r="B37" s="107" t="s">
        <v>23</v>
      </c>
      <c r="C37" s="108"/>
      <c r="D37" s="108"/>
      <c r="E37" s="108"/>
      <c r="F37" s="108"/>
      <c r="G37" s="108"/>
      <c r="H37" s="109"/>
    </row>
    <row r="38" spans="2:8" ht="24" thickBot="1">
      <c r="B38" s="110" t="s">
        <v>24</v>
      </c>
      <c r="C38" s="111"/>
      <c r="D38" s="111"/>
      <c r="E38" s="111"/>
      <c r="F38" s="111"/>
      <c r="G38" s="111"/>
      <c r="H38" s="112"/>
    </row>
    <row r="39" spans="2:8" ht="18.75">
      <c r="B39" s="43" t="s">
        <v>25</v>
      </c>
      <c r="C39" s="44"/>
      <c r="D39" s="45"/>
      <c r="E39" s="25" t="s">
        <v>26</v>
      </c>
      <c r="F39" s="25" t="s">
        <v>27</v>
      </c>
      <c r="G39" s="70" t="s">
        <v>28</v>
      </c>
      <c r="H39" s="71"/>
    </row>
    <row r="40" spans="2:8" ht="35.450000000000003" customHeight="1">
      <c r="B40" s="63" t="s">
        <v>29</v>
      </c>
      <c r="C40" s="64"/>
      <c r="D40" s="65"/>
      <c r="E40" s="10">
        <v>65.349999999999994</v>
      </c>
      <c r="F40" s="11">
        <v>67</v>
      </c>
      <c r="G40" s="68">
        <f>E40*F40</f>
        <v>4378.45</v>
      </c>
      <c r="H40" s="69"/>
    </row>
    <row r="41" spans="2:8" ht="36.6" customHeight="1">
      <c r="B41" s="63" t="s">
        <v>30</v>
      </c>
      <c r="C41" s="64"/>
      <c r="D41" s="65"/>
      <c r="E41" s="10">
        <v>65.349999999999994</v>
      </c>
      <c r="F41" s="11">
        <v>4</v>
      </c>
      <c r="G41" s="68">
        <f t="shared" ref="G41" si="0">E41*F41</f>
        <v>261.39999999999998</v>
      </c>
      <c r="H41" s="69"/>
    </row>
    <row r="42" spans="2:8" ht="37.15" customHeight="1">
      <c r="B42" s="63" t="s">
        <v>31</v>
      </c>
      <c r="C42" s="64"/>
      <c r="D42" s="65"/>
      <c r="E42" s="10">
        <v>209.15</v>
      </c>
      <c r="F42" s="11">
        <v>75</v>
      </c>
      <c r="G42" s="68">
        <f>E42*F42</f>
        <v>15686.25</v>
      </c>
      <c r="H42" s="69"/>
    </row>
    <row r="43" spans="2:8" ht="36" customHeight="1">
      <c r="B43" s="63" t="s">
        <v>32</v>
      </c>
      <c r="C43" s="64"/>
      <c r="D43" s="65"/>
      <c r="E43" s="10">
        <v>37.25</v>
      </c>
      <c r="F43" s="11">
        <v>8</v>
      </c>
      <c r="G43" s="68">
        <f>E43*F43</f>
        <v>298</v>
      </c>
      <c r="H43" s="69"/>
    </row>
    <row r="44" spans="2:8" ht="36.6" customHeight="1">
      <c r="B44" s="63" t="s">
        <v>33</v>
      </c>
      <c r="C44" s="64"/>
      <c r="D44" s="65"/>
      <c r="E44" s="10">
        <v>281.05</v>
      </c>
      <c r="F44" s="11">
        <v>15</v>
      </c>
      <c r="G44" s="68">
        <f t="shared" ref="G44:G52" si="1">E44*F44</f>
        <v>4215.75</v>
      </c>
      <c r="H44" s="69"/>
    </row>
    <row r="45" spans="2:8" ht="35.450000000000003" customHeight="1">
      <c r="B45" s="63" t="s">
        <v>34</v>
      </c>
      <c r="C45" s="64"/>
      <c r="D45" s="65"/>
      <c r="E45" s="10">
        <v>769.45</v>
      </c>
      <c r="F45" s="11">
        <v>4</v>
      </c>
      <c r="G45" s="68">
        <f t="shared" si="1"/>
        <v>3077.8</v>
      </c>
      <c r="H45" s="69"/>
    </row>
    <row r="46" spans="2:8" ht="37.9" customHeight="1">
      <c r="B46" s="63" t="s">
        <v>35</v>
      </c>
      <c r="C46" s="64"/>
      <c r="D46" s="65"/>
      <c r="E46" s="10">
        <v>616.65</v>
      </c>
      <c r="F46" s="11">
        <v>6</v>
      </c>
      <c r="G46" s="68">
        <f t="shared" si="1"/>
        <v>3699.8999999999996</v>
      </c>
      <c r="H46" s="69"/>
    </row>
    <row r="47" spans="2:8" ht="34.15" customHeight="1">
      <c r="B47" s="63" t="s">
        <v>36</v>
      </c>
      <c r="C47" s="64"/>
      <c r="D47" s="65"/>
      <c r="E47" s="10">
        <v>153.4</v>
      </c>
      <c r="F47" s="11">
        <v>2</v>
      </c>
      <c r="G47" s="68">
        <f t="shared" si="1"/>
        <v>306.8</v>
      </c>
      <c r="H47" s="69"/>
    </row>
    <row r="48" spans="2:8" ht="32.450000000000003" customHeight="1">
      <c r="B48" s="63" t="s">
        <v>37</v>
      </c>
      <c r="C48" s="64"/>
      <c r="D48" s="65"/>
      <c r="E48" s="10">
        <v>444.8</v>
      </c>
      <c r="F48" s="11">
        <v>1</v>
      </c>
      <c r="G48" s="68">
        <f t="shared" si="1"/>
        <v>444.8</v>
      </c>
      <c r="H48" s="69"/>
    </row>
    <row r="49" spans="2:10" ht="33" customHeight="1">
      <c r="B49" s="63" t="s">
        <v>38</v>
      </c>
      <c r="C49" s="64"/>
      <c r="D49" s="65"/>
      <c r="E49" s="10">
        <v>150.69999999999999</v>
      </c>
      <c r="F49" s="12">
        <v>11</v>
      </c>
      <c r="G49" s="68">
        <f t="shared" si="1"/>
        <v>1657.6999999999998</v>
      </c>
      <c r="H49" s="69"/>
    </row>
    <row r="50" spans="2:10" ht="33" customHeight="1">
      <c r="B50" s="63" t="s">
        <v>39</v>
      </c>
      <c r="C50" s="64"/>
      <c r="D50" s="65"/>
      <c r="E50" s="10">
        <v>390.15</v>
      </c>
      <c r="F50" s="12">
        <v>1</v>
      </c>
      <c r="G50" s="68">
        <f t="shared" si="1"/>
        <v>390.15</v>
      </c>
      <c r="H50" s="69"/>
    </row>
    <row r="51" spans="2:10" ht="33.6" customHeight="1">
      <c r="B51" s="63" t="s">
        <v>40</v>
      </c>
      <c r="C51" s="64"/>
      <c r="D51" s="65"/>
      <c r="E51" s="10">
        <v>1852</v>
      </c>
      <c r="F51" s="12">
        <v>1</v>
      </c>
      <c r="G51" s="68">
        <f t="shared" si="1"/>
        <v>1852</v>
      </c>
      <c r="H51" s="69"/>
    </row>
    <row r="52" spans="2:10" ht="39" customHeight="1">
      <c r="B52" s="63" t="s">
        <v>41</v>
      </c>
      <c r="C52" s="64"/>
      <c r="D52" s="65"/>
      <c r="E52" s="10">
        <v>1316.65</v>
      </c>
      <c r="F52" s="12">
        <v>1</v>
      </c>
      <c r="G52" s="68">
        <f t="shared" si="1"/>
        <v>1316.65</v>
      </c>
      <c r="H52" s="69"/>
    </row>
    <row r="53" spans="2:10" ht="21.75" thickBot="1">
      <c r="B53" s="49" t="s">
        <v>42</v>
      </c>
      <c r="C53" s="50"/>
      <c r="D53" s="50"/>
      <c r="E53" s="50"/>
      <c r="F53" s="51"/>
      <c r="G53" s="66">
        <f>SUM(G40:H52)</f>
        <v>37585.649999999994</v>
      </c>
      <c r="H53" s="67"/>
      <c r="I53" s="2"/>
      <c r="J53" s="2"/>
    </row>
    <row r="54" spans="2:10" ht="12" customHeight="1" thickBot="1">
      <c r="C54" s="1"/>
      <c r="D54" s="1"/>
      <c r="E54" s="1"/>
      <c r="F54" s="6"/>
      <c r="G54" s="3"/>
      <c r="H54" s="3"/>
    </row>
    <row r="55" spans="2:10" ht="24" thickBot="1">
      <c r="B55" s="110" t="s">
        <v>43</v>
      </c>
      <c r="C55" s="111"/>
      <c r="D55" s="111"/>
      <c r="E55" s="111"/>
      <c r="F55" s="111"/>
      <c r="G55" s="111"/>
      <c r="H55" s="112"/>
    </row>
    <row r="56" spans="2:10" ht="18.75">
      <c r="B56" s="43" t="s">
        <v>25</v>
      </c>
      <c r="C56" s="44"/>
      <c r="D56" s="45"/>
      <c r="E56" s="25" t="s">
        <v>26</v>
      </c>
      <c r="F56" s="25" t="s">
        <v>27</v>
      </c>
      <c r="G56" s="70" t="s">
        <v>28</v>
      </c>
      <c r="H56" s="71"/>
    </row>
    <row r="57" spans="2:10" ht="18.75">
      <c r="B57" s="63"/>
      <c r="C57" s="64"/>
      <c r="D57" s="65"/>
      <c r="E57" s="10"/>
      <c r="F57" s="11"/>
      <c r="G57" s="68">
        <f t="shared" ref="G57:G66" si="2">E57*F57</f>
        <v>0</v>
      </c>
      <c r="H57" s="69"/>
    </row>
    <row r="58" spans="2:10" ht="18.75">
      <c r="B58" s="63"/>
      <c r="C58" s="64"/>
      <c r="D58" s="65"/>
      <c r="E58" s="10"/>
      <c r="F58" s="11"/>
      <c r="G58" s="68">
        <f t="shared" si="2"/>
        <v>0</v>
      </c>
      <c r="H58" s="69"/>
    </row>
    <row r="59" spans="2:10" ht="18.75">
      <c r="B59" s="63"/>
      <c r="C59" s="64"/>
      <c r="D59" s="65"/>
      <c r="E59" s="10"/>
      <c r="F59" s="11"/>
      <c r="G59" s="68">
        <f t="shared" si="2"/>
        <v>0</v>
      </c>
      <c r="H59" s="69"/>
    </row>
    <row r="60" spans="2:10" ht="18.75">
      <c r="B60" s="63"/>
      <c r="C60" s="64"/>
      <c r="D60" s="65"/>
      <c r="E60" s="10"/>
      <c r="F60" s="11"/>
      <c r="G60" s="68">
        <f t="shared" si="2"/>
        <v>0</v>
      </c>
      <c r="H60" s="69"/>
    </row>
    <row r="61" spans="2:10" ht="18.75">
      <c r="B61" s="63"/>
      <c r="C61" s="64"/>
      <c r="D61" s="65"/>
      <c r="E61" s="10"/>
      <c r="F61" s="11"/>
      <c r="G61" s="68">
        <f t="shared" si="2"/>
        <v>0</v>
      </c>
      <c r="H61" s="69"/>
    </row>
    <row r="62" spans="2:10" ht="18.75">
      <c r="B62" s="63"/>
      <c r="C62" s="64"/>
      <c r="D62" s="65"/>
      <c r="E62" s="10"/>
      <c r="F62" s="11"/>
      <c r="G62" s="68">
        <f t="shared" si="2"/>
        <v>0</v>
      </c>
      <c r="H62" s="69"/>
    </row>
    <row r="63" spans="2:10" ht="18.75">
      <c r="B63" s="63"/>
      <c r="C63" s="64"/>
      <c r="D63" s="65"/>
      <c r="E63" s="10"/>
      <c r="F63" s="11"/>
      <c r="G63" s="68">
        <f t="shared" si="2"/>
        <v>0</v>
      </c>
      <c r="H63" s="69"/>
    </row>
    <row r="64" spans="2:10" ht="18.75">
      <c r="B64" s="63"/>
      <c r="C64" s="64"/>
      <c r="D64" s="65"/>
      <c r="E64" s="10"/>
      <c r="F64" s="11"/>
      <c r="G64" s="68">
        <f t="shared" si="2"/>
        <v>0</v>
      </c>
      <c r="H64" s="69"/>
    </row>
    <row r="65" spans="2:10" ht="16.5" customHeight="1">
      <c r="B65" s="63"/>
      <c r="C65" s="64"/>
      <c r="D65" s="65"/>
      <c r="E65" s="10"/>
      <c r="F65" s="11"/>
      <c r="G65" s="68">
        <f t="shared" si="2"/>
        <v>0</v>
      </c>
      <c r="H65" s="69"/>
    </row>
    <row r="66" spans="2:10" ht="18.75">
      <c r="B66" s="63"/>
      <c r="C66" s="64"/>
      <c r="D66" s="65"/>
      <c r="E66" s="10"/>
      <c r="F66" s="12"/>
      <c r="G66" s="68">
        <f t="shared" si="2"/>
        <v>0</v>
      </c>
      <c r="H66" s="69"/>
    </row>
    <row r="67" spans="2:10" ht="21.75" thickBot="1">
      <c r="B67" s="49" t="s">
        <v>44</v>
      </c>
      <c r="C67" s="50"/>
      <c r="D67" s="50"/>
      <c r="E67" s="50"/>
      <c r="F67" s="51"/>
      <c r="G67" s="66">
        <f>SUM(G57:H66)</f>
        <v>0</v>
      </c>
      <c r="H67" s="67"/>
      <c r="I67" s="2"/>
      <c r="J67" s="2"/>
    </row>
    <row r="68" spans="2:10" ht="12" customHeight="1" thickBot="1">
      <c r="C68" s="1"/>
      <c r="D68" s="1"/>
      <c r="E68" s="1"/>
      <c r="F68" s="6"/>
      <c r="G68" s="3"/>
      <c r="H68" s="3"/>
    </row>
    <row r="69" spans="2:10" ht="24" thickBot="1">
      <c r="B69" s="110" t="s">
        <v>45</v>
      </c>
      <c r="C69" s="111"/>
      <c r="D69" s="111"/>
      <c r="E69" s="111"/>
      <c r="F69" s="111"/>
      <c r="G69" s="111"/>
      <c r="H69" s="112"/>
    </row>
    <row r="70" spans="2:10" ht="18.75">
      <c r="B70" s="43" t="s">
        <v>25</v>
      </c>
      <c r="C70" s="44"/>
      <c r="D70" s="45"/>
      <c r="E70" s="25" t="s">
        <v>26</v>
      </c>
      <c r="F70" s="25" t="s">
        <v>27</v>
      </c>
      <c r="G70" s="70" t="s">
        <v>28</v>
      </c>
      <c r="H70" s="71"/>
    </row>
    <row r="71" spans="2:10" ht="18.75">
      <c r="B71" s="63" t="s">
        <v>46</v>
      </c>
      <c r="C71" s="64"/>
      <c r="D71" s="65"/>
      <c r="E71" s="10">
        <v>833.34500000000003</v>
      </c>
      <c r="F71" s="11">
        <v>1</v>
      </c>
      <c r="G71" s="68">
        <f t="shared" ref="G71" si="3">E71*F71</f>
        <v>833.34500000000003</v>
      </c>
      <c r="H71" s="69"/>
    </row>
    <row r="72" spans="2:10" ht="18.75">
      <c r="B72" s="63"/>
      <c r="C72" s="64"/>
      <c r="D72" s="65"/>
      <c r="E72" s="10"/>
      <c r="F72" s="11"/>
      <c r="G72" s="68">
        <f t="shared" ref="G72:G80" si="4">E72*F72</f>
        <v>0</v>
      </c>
      <c r="H72" s="69"/>
    </row>
    <row r="73" spans="2:10" ht="18.75">
      <c r="B73" s="63"/>
      <c r="C73" s="64"/>
      <c r="D73" s="65"/>
      <c r="E73" s="10"/>
      <c r="F73" s="11"/>
      <c r="G73" s="68">
        <f t="shared" si="4"/>
        <v>0</v>
      </c>
      <c r="H73" s="69"/>
    </row>
    <row r="74" spans="2:10" ht="18.75">
      <c r="B74" s="63"/>
      <c r="C74" s="64"/>
      <c r="D74" s="65"/>
      <c r="E74" s="10"/>
      <c r="F74" s="11"/>
      <c r="G74" s="68">
        <f t="shared" si="4"/>
        <v>0</v>
      </c>
      <c r="H74" s="69"/>
    </row>
    <row r="75" spans="2:10" ht="18.75">
      <c r="B75" s="63"/>
      <c r="C75" s="64"/>
      <c r="D75" s="65"/>
      <c r="E75" s="10"/>
      <c r="F75" s="11"/>
      <c r="G75" s="68">
        <f t="shared" si="4"/>
        <v>0</v>
      </c>
      <c r="H75" s="69"/>
    </row>
    <row r="76" spans="2:10" ht="18.75">
      <c r="B76" s="63"/>
      <c r="C76" s="64"/>
      <c r="D76" s="65"/>
      <c r="E76" s="10"/>
      <c r="F76" s="11"/>
      <c r="G76" s="68">
        <f t="shared" si="4"/>
        <v>0</v>
      </c>
      <c r="H76" s="69"/>
    </row>
    <row r="77" spans="2:10" ht="18.75">
      <c r="B77" s="63"/>
      <c r="C77" s="64"/>
      <c r="D77" s="65"/>
      <c r="E77" s="10"/>
      <c r="F77" s="11"/>
      <c r="G77" s="68">
        <f t="shared" si="4"/>
        <v>0</v>
      </c>
      <c r="H77" s="69"/>
    </row>
    <row r="78" spans="2:10" ht="18.75">
      <c r="B78" s="63"/>
      <c r="C78" s="64"/>
      <c r="D78" s="65"/>
      <c r="E78" s="10"/>
      <c r="F78" s="11"/>
      <c r="G78" s="68">
        <f t="shared" si="4"/>
        <v>0</v>
      </c>
      <c r="H78" s="69"/>
    </row>
    <row r="79" spans="2:10" ht="16.5" customHeight="1">
      <c r="B79" s="63"/>
      <c r="C79" s="64"/>
      <c r="D79" s="65"/>
      <c r="E79" s="10"/>
      <c r="F79" s="11"/>
      <c r="G79" s="68">
        <f t="shared" si="4"/>
        <v>0</v>
      </c>
      <c r="H79" s="69"/>
    </row>
    <row r="80" spans="2:10" ht="18.75">
      <c r="B80" s="63"/>
      <c r="C80" s="64"/>
      <c r="D80" s="65"/>
      <c r="E80" s="10"/>
      <c r="F80" s="12"/>
      <c r="G80" s="68">
        <f t="shared" si="4"/>
        <v>0</v>
      </c>
      <c r="H80" s="69"/>
    </row>
    <row r="81" spans="2:10" ht="21.75" thickBot="1">
      <c r="B81" s="49" t="s">
        <v>47</v>
      </c>
      <c r="C81" s="50"/>
      <c r="D81" s="50"/>
      <c r="E81" s="50"/>
      <c r="F81" s="51"/>
      <c r="G81" s="66">
        <f>SUM(G71:H80)</f>
        <v>833.34500000000003</v>
      </c>
      <c r="H81" s="67"/>
      <c r="I81" s="2"/>
      <c r="J81" s="2"/>
    </row>
    <row r="82" spans="2:10" ht="15.75" thickBot="1"/>
    <row r="83" spans="2:10" ht="24" thickBot="1">
      <c r="B83" s="110" t="s">
        <v>48</v>
      </c>
      <c r="C83" s="111"/>
      <c r="D83" s="111"/>
      <c r="E83" s="111"/>
      <c r="F83" s="111"/>
      <c r="G83" s="111"/>
      <c r="H83" s="112"/>
    </row>
    <row r="84" spans="2:10" ht="18.75">
      <c r="B84" s="43" t="s">
        <v>25</v>
      </c>
      <c r="C84" s="44"/>
      <c r="D84" s="45"/>
      <c r="E84" s="25" t="s">
        <v>26</v>
      </c>
      <c r="F84" s="25" t="s">
        <v>27</v>
      </c>
      <c r="G84" s="70" t="s">
        <v>28</v>
      </c>
      <c r="H84" s="71"/>
    </row>
    <row r="85" spans="2:10" ht="30.75" customHeight="1">
      <c r="B85" s="63" t="s">
        <v>49</v>
      </c>
      <c r="C85" s="64"/>
      <c r="D85" s="65"/>
      <c r="E85" s="10">
        <v>500</v>
      </c>
      <c r="F85" s="11">
        <v>1</v>
      </c>
      <c r="G85" s="68">
        <f t="shared" ref="G85" si="5">E85*F85</f>
        <v>500</v>
      </c>
      <c r="H85" s="69"/>
    </row>
    <row r="86" spans="2:10" ht="18.75">
      <c r="B86" s="63" t="s">
        <v>50</v>
      </c>
      <c r="C86" s="64"/>
      <c r="D86" s="65"/>
      <c r="E86" s="10">
        <v>23498</v>
      </c>
      <c r="F86" s="12">
        <v>0</v>
      </c>
      <c r="G86" s="68">
        <v>23498</v>
      </c>
      <c r="H86" s="69"/>
    </row>
    <row r="87" spans="2:10" ht="18.75">
      <c r="B87" s="63" t="s">
        <v>51</v>
      </c>
      <c r="C87" s="64"/>
      <c r="D87" s="65"/>
      <c r="E87" s="10">
        <v>500</v>
      </c>
      <c r="F87" s="11">
        <v>1</v>
      </c>
      <c r="G87" s="68">
        <f t="shared" ref="G87" si="6">E87*F87</f>
        <v>500</v>
      </c>
      <c r="H87" s="69"/>
    </row>
    <row r="88" spans="2:10" ht="18.75">
      <c r="B88" s="63"/>
      <c r="C88" s="64"/>
      <c r="D88" s="65"/>
      <c r="E88" s="10"/>
      <c r="F88" s="11"/>
      <c r="G88" s="68">
        <f t="shared" ref="G88:G94" si="7">E88*F88</f>
        <v>0</v>
      </c>
      <c r="H88" s="69"/>
    </row>
    <row r="89" spans="2:10" ht="18.75">
      <c r="B89" s="63"/>
      <c r="C89" s="64"/>
      <c r="D89" s="65"/>
      <c r="E89" s="10"/>
      <c r="F89" s="11"/>
      <c r="G89" s="68">
        <f t="shared" si="7"/>
        <v>0</v>
      </c>
      <c r="H89" s="69"/>
    </row>
    <row r="90" spans="2:10" ht="18.75">
      <c r="B90" s="63"/>
      <c r="C90" s="64"/>
      <c r="D90" s="65"/>
      <c r="E90" s="10"/>
      <c r="F90" s="11"/>
      <c r="G90" s="68">
        <f t="shared" si="7"/>
        <v>0</v>
      </c>
      <c r="H90" s="69"/>
    </row>
    <row r="91" spans="2:10" ht="18.75">
      <c r="B91" s="63"/>
      <c r="C91" s="64"/>
      <c r="D91" s="65"/>
      <c r="E91" s="10"/>
      <c r="F91" s="11"/>
      <c r="G91" s="68">
        <f t="shared" si="7"/>
        <v>0</v>
      </c>
      <c r="H91" s="69"/>
    </row>
    <row r="92" spans="2:10" ht="18.75">
      <c r="B92" s="63"/>
      <c r="C92" s="64"/>
      <c r="D92" s="65"/>
      <c r="E92" s="10"/>
      <c r="F92" s="11"/>
      <c r="G92" s="68">
        <f t="shared" si="7"/>
        <v>0</v>
      </c>
      <c r="H92" s="69"/>
    </row>
    <row r="93" spans="2:10" ht="16.5" customHeight="1">
      <c r="B93" s="63"/>
      <c r="C93" s="64"/>
      <c r="D93" s="65"/>
      <c r="E93" s="10"/>
      <c r="F93" s="11"/>
      <c r="G93" s="68">
        <f t="shared" si="7"/>
        <v>0</v>
      </c>
      <c r="H93" s="69"/>
    </row>
    <row r="94" spans="2:10" ht="18.75">
      <c r="B94" s="63"/>
      <c r="C94" s="64"/>
      <c r="D94" s="65"/>
      <c r="E94" s="10"/>
      <c r="F94" s="12"/>
      <c r="G94" s="68">
        <f t="shared" si="7"/>
        <v>0</v>
      </c>
      <c r="H94" s="69"/>
    </row>
    <row r="95" spans="2:10" ht="21.75" thickBot="1">
      <c r="B95" s="49" t="s">
        <v>52</v>
      </c>
      <c r="C95" s="50"/>
      <c r="D95" s="50"/>
      <c r="E95" s="50"/>
      <c r="F95" s="51"/>
      <c r="G95" s="66">
        <f>SUM(G85:H94)</f>
        <v>24498</v>
      </c>
      <c r="H95" s="67"/>
      <c r="I95" s="2"/>
      <c r="J95" s="2"/>
    </row>
    <row r="96" spans="2:10" ht="12" customHeight="1" thickBot="1">
      <c r="B96" s="7"/>
      <c r="C96" s="1"/>
      <c r="D96" s="1"/>
      <c r="E96" s="1"/>
      <c r="F96" s="6"/>
      <c r="G96" s="3"/>
      <c r="H96" s="3"/>
    </row>
    <row r="97" spans="2:10" ht="24" thickBot="1">
      <c r="B97" s="110" t="s">
        <v>53</v>
      </c>
      <c r="C97" s="111"/>
      <c r="D97" s="111"/>
      <c r="E97" s="111"/>
      <c r="F97" s="111"/>
      <c r="G97" s="111"/>
      <c r="H97" s="112"/>
    </row>
    <row r="98" spans="2:10" ht="18.75">
      <c r="B98" s="43" t="s">
        <v>25</v>
      </c>
      <c r="C98" s="44"/>
      <c r="D98" s="45"/>
      <c r="E98" s="25" t="s">
        <v>26</v>
      </c>
      <c r="F98" s="25" t="s">
        <v>27</v>
      </c>
      <c r="G98" s="70" t="s">
        <v>28</v>
      </c>
      <c r="H98" s="71"/>
    </row>
    <row r="99" spans="2:10" ht="18.75">
      <c r="B99" s="63"/>
      <c r="C99" s="64"/>
      <c r="D99" s="65"/>
      <c r="E99" s="10"/>
      <c r="F99" s="11"/>
      <c r="G99" s="68">
        <f t="shared" ref="G99:G108" si="8">E99*F99</f>
        <v>0</v>
      </c>
      <c r="H99" s="69"/>
    </row>
    <row r="100" spans="2:10" ht="18.75">
      <c r="B100" s="63"/>
      <c r="C100" s="64"/>
      <c r="D100" s="65"/>
      <c r="E100" s="10"/>
      <c r="F100" s="11"/>
      <c r="G100" s="68">
        <f t="shared" si="8"/>
        <v>0</v>
      </c>
      <c r="H100" s="69"/>
    </row>
    <row r="101" spans="2:10" ht="18.75">
      <c r="B101" s="63"/>
      <c r="C101" s="64"/>
      <c r="D101" s="65"/>
      <c r="E101" s="10"/>
      <c r="F101" s="11"/>
      <c r="G101" s="68">
        <f t="shared" si="8"/>
        <v>0</v>
      </c>
      <c r="H101" s="69"/>
    </row>
    <row r="102" spans="2:10" ht="18.75">
      <c r="B102" s="63"/>
      <c r="C102" s="64"/>
      <c r="D102" s="65"/>
      <c r="E102" s="10"/>
      <c r="F102" s="11"/>
      <c r="G102" s="68">
        <f t="shared" si="8"/>
        <v>0</v>
      </c>
      <c r="H102" s="69"/>
    </row>
    <row r="103" spans="2:10" ht="18.75">
      <c r="B103" s="63"/>
      <c r="C103" s="64"/>
      <c r="D103" s="65"/>
      <c r="E103" s="10"/>
      <c r="F103" s="11"/>
      <c r="G103" s="68">
        <f t="shared" si="8"/>
        <v>0</v>
      </c>
      <c r="H103" s="69"/>
    </row>
    <row r="104" spans="2:10" ht="18.75">
      <c r="B104" s="63"/>
      <c r="C104" s="64"/>
      <c r="D104" s="65"/>
      <c r="E104" s="10"/>
      <c r="F104" s="11"/>
      <c r="G104" s="68">
        <f t="shared" si="8"/>
        <v>0</v>
      </c>
      <c r="H104" s="69"/>
    </row>
    <row r="105" spans="2:10" ht="18.75">
      <c r="B105" s="63"/>
      <c r="C105" s="64"/>
      <c r="D105" s="65"/>
      <c r="E105" s="10"/>
      <c r="F105" s="11"/>
      <c r="G105" s="68">
        <f t="shared" si="8"/>
        <v>0</v>
      </c>
      <c r="H105" s="69"/>
    </row>
    <row r="106" spans="2:10" ht="18.75">
      <c r="B106" s="63"/>
      <c r="C106" s="64"/>
      <c r="D106" s="65"/>
      <c r="E106" s="10"/>
      <c r="F106" s="11"/>
      <c r="G106" s="68">
        <f t="shared" si="8"/>
        <v>0</v>
      </c>
      <c r="H106" s="69"/>
    </row>
    <row r="107" spans="2:10" ht="16.5" customHeight="1">
      <c r="B107" s="63"/>
      <c r="C107" s="64"/>
      <c r="D107" s="65"/>
      <c r="E107" s="10"/>
      <c r="F107" s="11"/>
      <c r="G107" s="68">
        <f t="shared" si="8"/>
        <v>0</v>
      </c>
      <c r="H107" s="69"/>
    </row>
    <row r="108" spans="2:10" ht="18.75">
      <c r="B108" s="63"/>
      <c r="C108" s="64"/>
      <c r="D108" s="65"/>
      <c r="E108" s="10"/>
      <c r="F108" s="12"/>
      <c r="G108" s="68">
        <f t="shared" si="8"/>
        <v>0</v>
      </c>
      <c r="H108" s="69"/>
    </row>
    <row r="109" spans="2:10" ht="21.75" thickBot="1">
      <c r="B109" s="49" t="s">
        <v>54</v>
      </c>
      <c r="C109" s="50"/>
      <c r="D109" s="50"/>
      <c r="E109" s="50"/>
      <c r="F109" s="51"/>
      <c r="G109" s="66">
        <f>SUM(G99:H108)</f>
        <v>0</v>
      </c>
      <c r="H109" s="67"/>
      <c r="I109" s="2"/>
      <c r="J109" s="2"/>
    </row>
    <row r="110" spans="2:10" ht="21.75" thickBot="1">
      <c r="B110" s="46" t="s">
        <v>55</v>
      </c>
      <c r="C110" s="47"/>
      <c r="D110" s="47"/>
      <c r="E110" s="47"/>
      <c r="F110" s="48"/>
      <c r="G110" s="117">
        <f>SUM(G109,G95,G81,G67,G53)</f>
        <v>62916.994999999995</v>
      </c>
      <c r="H110" s="118"/>
    </row>
    <row r="119" ht="35.25" customHeight="1"/>
    <row r="120" ht="79.5" customHeight="1"/>
    <row r="122" ht="16.5" customHeight="1"/>
    <row r="123" ht="60" customHeight="1"/>
    <row r="128" ht="33" customHeight="1"/>
    <row r="129" ht="61.5" customHeight="1"/>
    <row r="131" ht="16.5" customHeight="1"/>
    <row r="132" ht="57" customHeight="1"/>
    <row r="133" ht="15.75" customHeight="1"/>
    <row r="134" ht="30" customHeight="1"/>
    <row r="135" ht="7.5" customHeight="1"/>
    <row r="138" ht="14.25" customHeight="1"/>
    <row r="139" ht="6.75" customHeight="1"/>
    <row r="140" ht="36.75" customHeight="1"/>
    <row r="142" ht="16.5" customHeight="1"/>
    <row r="143" ht="57" customHeight="1"/>
    <row r="145" ht="54.75" customHeight="1"/>
    <row r="147" ht="16.5" customHeight="1"/>
    <row r="148" ht="110.25" customHeight="1"/>
    <row r="150" ht="16.5" customHeight="1"/>
    <row r="151" ht="99" customHeight="1"/>
  </sheetData>
  <mergeCells count="181">
    <mergeCell ref="B23:D23"/>
    <mergeCell ref="E23:F23"/>
    <mergeCell ref="G23:H23"/>
    <mergeCell ref="B24:D24"/>
    <mergeCell ref="E24:F24"/>
    <mergeCell ref="G24:H24"/>
    <mergeCell ref="C2:H2"/>
    <mergeCell ref="B4:H10"/>
    <mergeCell ref="B12:H12"/>
    <mergeCell ref="B21:H21"/>
    <mergeCell ref="B22:H22"/>
    <mergeCell ref="C14:D15"/>
    <mergeCell ref="E14:G15"/>
    <mergeCell ref="C16:D16"/>
    <mergeCell ref="F16:H17"/>
    <mergeCell ref="C17:D17"/>
    <mergeCell ref="B27:D27"/>
    <mergeCell ref="E27:F27"/>
    <mergeCell ref="G27:H27"/>
    <mergeCell ref="B28:D28"/>
    <mergeCell ref="E28:F28"/>
    <mergeCell ref="G28:H28"/>
    <mergeCell ref="B25:D25"/>
    <mergeCell ref="E25:F25"/>
    <mergeCell ref="G25:H25"/>
    <mergeCell ref="B26:D26"/>
    <mergeCell ref="E26:F26"/>
    <mergeCell ref="G26:H26"/>
    <mergeCell ref="B31:D31"/>
    <mergeCell ref="E31:F31"/>
    <mergeCell ref="G31:H31"/>
    <mergeCell ref="B32:D32"/>
    <mergeCell ref="E32:F32"/>
    <mergeCell ref="G32:H32"/>
    <mergeCell ref="B29:D29"/>
    <mergeCell ref="E29:F29"/>
    <mergeCell ref="G29:H29"/>
    <mergeCell ref="B30:D30"/>
    <mergeCell ref="E30:F30"/>
    <mergeCell ref="G30:H30"/>
    <mergeCell ref="B36:H36"/>
    <mergeCell ref="B37:H37"/>
    <mergeCell ref="B38:H38"/>
    <mergeCell ref="B39:D39"/>
    <mergeCell ref="G39:H39"/>
    <mergeCell ref="B40:D40"/>
    <mergeCell ref="G40:H40"/>
    <mergeCell ref="B33:D33"/>
    <mergeCell ref="E33:F33"/>
    <mergeCell ref="G33:H33"/>
    <mergeCell ref="B34:D34"/>
    <mergeCell ref="E34:F34"/>
    <mergeCell ref="G34:H34"/>
    <mergeCell ref="B44:D44"/>
    <mergeCell ref="G44:H44"/>
    <mergeCell ref="B45:D45"/>
    <mergeCell ref="G45:H45"/>
    <mergeCell ref="B46:D46"/>
    <mergeCell ref="G46:H46"/>
    <mergeCell ref="B41:D41"/>
    <mergeCell ref="G41:H41"/>
    <mergeCell ref="B42:D42"/>
    <mergeCell ref="G42:H42"/>
    <mergeCell ref="B43:D43"/>
    <mergeCell ref="G43:H43"/>
    <mergeCell ref="B53:F53"/>
    <mergeCell ref="G53:H53"/>
    <mergeCell ref="B55:H55"/>
    <mergeCell ref="G56:H56"/>
    <mergeCell ref="G57:H57"/>
    <mergeCell ref="B47:D47"/>
    <mergeCell ref="G47:H47"/>
    <mergeCell ref="B48:D48"/>
    <mergeCell ref="G48:H48"/>
    <mergeCell ref="B52:D52"/>
    <mergeCell ref="G52:H52"/>
    <mergeCell ref="B56:D56"/>
    <mergeCell ref="B57:D57"/>
    <mergeCell ref="B50:D50"/>
    <mergeCell ref="G50:H50"/>
    <mergeCell ref="B49:D49"/>
    <mergeCell ref="G49:H49"/>
    <mergeCell ref="B51:D51"/>
    <mergeCell ref="G51:H51"/>
    <mergeCell ref="G61:H61"/>
    <mergeCell ref="G62:H62"/>
    <mergeCell ref="G63:H63"/>
    <mergeCell ref="G58:H58"/>
    <mergeCell ref="G59:H59"/>
    <mergeCell ref="G60:H60"/>
    <mergeCell ref="B58:D58"/>
    <mergeCell ref="B59:D59"/>
    <mergeCell ref="B60:D60"/>
    <mergeCell ref="B61:D61"/>
    <mergeCell ref="B62:D62"/>
    <mergeCell ref="B63:D63"/>
    <mergeCell ref="B67:F67"/>
    <mergeCell ref="G67:H67"/>
    <mergeCell ref="B69:H69"/>
    <mergeCell ref="G70:H70"/>
    <mergeCell ref="G71:H71"/>
    <mergeCell ref="G64:H64"/>
    <mergeCell ref="G65:H65"/>
    <mergeCell ref="G66:H66"/>
    <mergeCell ref="B64:D64"/>
    <mergeCell ref="B65:D65"/>
    <mergeCell ref="B66:D66"/>
    <mergeCell ref="B70:D70"/>
    <mergeCell ref="B71:D71"/>
    <mergeCell ref="G75:H75"/>
    <mergeCell ref="G76:H76"/>
    <mergeCell ref="G77:H77"/>
    <mergeCell ref="G72:H72"/>
    <mergeCell ref="G73:H73"/>
    <mergeCell ref="G74:H74"/>
    <mergeCell ref="B72:D72"/>
    <mergeCell ref="B73:D73"/>
    <mergeCell ref="B74:D74"/>
    <mergeCell ref="B75:D75"/>
    <mergeCell ref="B76:D76"/>
    <mergeCell ref="B77:D77"/>
    <mergeCell ref="B81:F81"/>
    <mergeCell ref="G81:H81"/>
    <mergeCell ref="B83:H83"/>
    <mergeCell ref="G84:H84"/>
    <mergeCell ref="G85:H85"/>
    <mergeCell ref="G78:H78"/>
    <mergeCell ref="G79:H79"/>
    <mergeCell ref="G80:H80"/>
    <mergeCell ref="B78:D78"/>
    <mergeCell ref="B79:D79"/>
    <mergeCell ref="B80:D80"/>
    <mergeCell ref="B84:D84"/>
    <mergeCell ref="B85:D85"/>
    <mergeCell ref="G89:H89"/>
    <mergeCell ref="G90:H90"/>
    <mergeCell ref="G91:H91"/>
    <mergeCell ref="G86:H86"/>
    <mergeCell ref="G87:H87"/>
    <mergeCell ref="G88:H88"/>
    <mergeCell ref="B86:D86"/>
    <mergeCell ref="B87:D87"/>
    <mergeCell ref="B88:D88"/>
    <mergeCell ref="B89:D89"/>
    <mergeCell ref="B90:D90"/>
    <mergeCell ref="B91:D91"/>
    <mergeCell ref="B95:F95"/>
    <mergeCell ref="G95:H95"/>
    <mergeCell ref="B97:H97"/>
    <mergeCell ref="G98:H98"/>
    <mergeCell ref="G99:H99"/>
    <mergeCell ref="G92:H92"/>
    <mergeCell ref="G93:H93"/>
    <mergeCell ref="G94:H94"/>
    <mergeCell ref="B92:D92"/>
    <mergeCell ref="B93:D93"/>
    <mergeCell ref="B94:D94"/>
    <mergeCell ref="B98:D98"/>
    <mergeCell ref="B99:D99"/>
    <mergeCell ref="G103:H103"/>
    <mergeCell ref="G104:H104"/>
    <mergeCell ref="G105:H105"/>
    <mergeCell ref="G100:H100"/>
    <mergeCell ref="G101:H101"/>
    <mergeCell ref="G102:H102"/>
    <mergeCell ref="B100:D100"/>
    <mergeCell ref="B101:D101"/>
    <mergeCell ref="B102:D102"/>
    <mergeCell ref="B103:D103"/>
    <mergeCell ref="B104:D104"/>
    <mergeCell ref="B105:D105"/>
    <mergeCell ref="G109:H109"/>
    <mergeCell ref="B110:F110"/>
    <mergeCell ref="G110:H110"/>
    <mergeCell ref="G106:H106"/>
    <mergeCell ref="G107:H107"/>
    <mergeCell ref="G108:H108"/>
    <mergeCell ref="B109:F109"/>
    <mergeCell ref="B106:D106"/>
    <mergeCell ref="B107:D107"/>
    <mergeCell ref="B108:D108"/>
  </mergeCells>
  <pageMargins left="0.2" right="0.2" top="0.25" bottom="0.25" header="0.3" footer="0.3"/>
  <pageSetup scale="84" fitToHeight="0" orientation="portrait" r:id="rId1"/>
  <headerFooter>
    <oddFooter>Page &amp;P of &amp;N</oddFooter>
  </headerFooter>
  <rowBreaks count="2" manualBreakCount="2">
    <brk id="35" max="16383" man="1"/>
    <brk id="8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4"/>
  <sheetViews>
    <sheetView zoomScale="91" zoomScaleNormal="72" workbookViewId="0">
      <selection activeCell="F108" sqref="F108"/>
    </sheetView>
  </sheetViews>
  <sheetFormatPr defaultColWidth="8.85546875" defaultRowHeight="1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ols>
  <sheetData>
    <row r="1" spans="2:8" ht="86.25" customHeight="1">
      <c r="C1" s="4"/>
      <c r="D1" s="4"/>
      <c r="E1" s="4"/>
      <c r="F1" s="4"/>
      <c r="G1" s="4"/>
      <c r="H1" s="4"/>
    </row>
    <row r="2" spans="2:8" ht="26.25">
      <c r="C2" s="84" t="s">
        <v>56</v>
      </c>
      <c r="D2" s="84"/>
      <c r="E2" s="84"/>
      <c r="F2" s="84"/>
      <c r="G2" s="84"/>
      <c r="H2" s="84"/>
    </row>
    <row r="3" spans="2:8" ht="10.5" customHeight="1" thickBot="1">
      <c r="C3" s="1"/>
      <c r="D3" s="1"/>
      <c r="E3" s="1"/>
      <c r="F3" s="1"/>
      <c r="G3" s="1"/>
      <c r="H3" s="1"/>
    </row>
    <row r="4" spans="2:8" ht="15.75" customHeight="1">
      <c r="B4" s="85" t="s">
        <v>57</v>
      </c>
      <c r="C4" s="86"/>
      <c r="D4" s="86"/>
      <c r="E4" s="86"/>
      <c r="F4" s="86"/>
      <c r="G4" s="86"/>
      <c r="H4" s="87"/>
    </row>
    <row r="5" spans="2:8" ht="15.75" customHeight="1">
      <c r="B5" s="88"/>
      <c r="C5" s="89"/>
      <c r="D5" s="89"/>
      <c r="E5" s="89"/>
      <c r="F5" s="89"/>
      <c r="G5" s="89"/>
      <c r="H5" s="90"/>
    </row>
    <row r="6" spans="2:8" ht="15.75" customHeight="1">
      <c r="B6" s="88"/>
      <c r="C6" s="89"/>
      <c r="D6" s="89"/>
      <c r="E6" s="89"/>
      <c r="F6" s="89"/>
      <c r="G6" s="89"/>
      <c r="H6" s="90"/>
    </row>
    <row r="7" spans="2:8" ht="15.75" customHeight="1">
      <c r="B7" s="88"/>
      <c r="C7" s="89"/>
      <c r="D7" s="89"/>
      <c r="E7" s="89"/>
      <c r="F7" s="89"/>
      <c r="G7" s="89"/>
      <c r="H7" s="90"/>
    </row>
    <row r="8" spans="2:8" ht="15.75" customHeight="1">
      <c r="B8" s="88"/>
      <c r="C8" s="89"/>
      <c r="D8" s="89"/>
      <c r="E8" s="89"/>
      <c r="F8" s="89"/>
      <c r="G8" s="89"/>
      <c r="H8" s="90"/>
    </row>
    <row r="9" spans="2:8" ht="15.75" customHeight="1">
      <c r="B9" s="88"/>
      <c r="C9" s="89"/>
      <c r="D9" s="89"/>
      <c r="E9" s="89"/>
      <c r="F9" s="89"/>
      <c r="G9" s="89"/>
      <c r="H9" s="90"/>
    </row>
    <row r="10" spans="2:8" ht="75" customHeight="1" thickBot="1">
      <c r="B10" s="91"/>
      <c r="C10" s="92"/>
      <c r="D10" s="92"/>
      <c r="E10" s="92"/>
      <c r="F10" s="92"/>
      <c r="G10" s="92"/>
      <c r="H10" s="93"/>
    </row>
    <row r="11" spans="2:8" ht="16.5" customHeight="1" thickBot="1">
      <c r="C11" s="5"/>
      <c r="D11" s="5"/>
      <c r="E11" s="5"/>
      <c r="F11" s="5"/>
      <c r="G11" s="5"/>
      <c r="H11" s="5"/>
    </row>
    <row r="12" spans="2:8" ht="27" thickBot="1">
      <c r="B12" s="94" t="s">
        <v>2</v>
      </c>
      <c r="C12" s="95"/>
      <c r="D12" s="95"/>
      <c r="E12" s="95"/>
      <c r="F12" s="95"/>
      <c r="G12" s="95"/>
      <c r="H12" s="96"/>
    </row>
    <row r="13" spans="2:8" ht="8.25" customHeight="1" thickBot="1">
      <c r="B13" s="13"/>
      <c r="C13" s="14"/>
      <c r="D13" s="14"/>
      <c r="E13" s="15"/>
      <c r="F13" s="15"/>
      <c r="G13" s="15"/>
      <c r="H13" s="28"/>
    </row>
    <row r="14" spans="2:8" ht="21" customHeight="1">
      <c r="B14" s="16"/>
      <c r="C14" s="102" t="s">
        <v>3</v>
      </c>
      <c r="D14" s="103"/>
      <c r="E14" s="55" t="s">
        <v>4</v>
      </c>
      <c r="F14" s="56"/>
      <c r="G14" s="57"/>
      <c r="H14" s="29"/>
    </row>
    <row r="15" spans="2:8" ht="21" customHeight="1" thickBot="1">
      <c r="B15" s="16"/>
      <c r="C15" s="102"/>
      <c r="D15" s="103"/>
      <c r="E15" s="58"/>
      <c r="F15" s="59"/>
      <c r="G15" s="60"/>
      <c r="H15" s="29"/>
    </row>
    <row r="16" spans="2:8" ht="23.25" customHeight="1" thickBot="1">
      <c r="B16" s="16"/>
      <c r="C16" s="61" t="s">
        <v>58</v>
      </c>
      <c r="D16" s="62"/>
      <c r="E16" s="30">
        <f>G113</f>
        <v>231818.39499999999</v>
      </c>
      <c r="F16" s="52" t="s">
        <v>6</v>
      </c>
      <c r="G16" s="53"/>
      <c r="H16" s="54"/>
    </row>
    <row r="17" spans="2:8" ht="30" customHeight="1" thickBot="1">
      <c r="B17" s="16"/>
      <c r="C17" s="61" t="s">
        <v>7</v>
      </c>
      <c r="D17" s="62"/>
      <c r="E17" s="31">
        <v>45933</v>
      </c>
      <c r="F17" s="52"/>
      <c r="G17" s="53"/>
      <c r="H17" s="54"/>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7" thickBot="1">
      <c r="B21" s="94" t="s">
        <v>8</v>
      </c>
      <c r="C21" s="95"/>
      <c r="D21" s="95"/>
      <c r="E21" s="95"/>
      <c r="F21" s="95"/>
      <c r="G21" s="95"/>
      <c r="H21" s="96"/>
    </row>
    <row r="22" spans="2:8" ht="88.5" customHeight="1" thickBot="1">
      <c r="B22" s="107" t="s">
        <v>59</v>
      </c>
      <c r="C22" s="108"/>
      <c r="D22" s="108"/>
      <c r="E22" s="108"/>
      <c r="F22" s="108"/>
      <c r="G22" s="108"/>
      <c r="H22" s="109"/>
    </row>
    <row r="23" spans="2:8" ht="34.5" customHeight="1" thickBot="1">
      <c r="B23" s="115" t="s">
        <v>10</v>
      </c>
      <c r="C23" s="116"/>
      <c r="D23" s="116"/>
      <c r="E23" s="100" t="s">
        <v>60</v>
      </c>
      <c r="F23" s="100"/>
      <c r="G23" s="100" t="s">
        <v>61</v>
      </c>
      <c r="H23" s="101"/>
    </row>
    <row r="24" spans="2:8" ht="15.75">
      <c r="B24" s="113" t="s">
        <v>13</v>
      </c>
      <c r="C24" s="114"/>
      <c r="D24" s="114"/>
      <c r="E24" s="97" t="s">
        <v>14</v>
      </c>
      <c r="F24" s="97"/>
      <c r="G24" s="98" t="s">
        <v>15</v>
      </c>
      <c r="H24" s="99"/>
    </row>
    <row r="25" spans="2:8" ht="16.5" customHeight="1">
      <c r="B25" s="74" t="s">
        <v>16</v>
      </c>
      <c r="C25" s="75"/>
      <c r="D25" s="75"/>
      <c r="E25" s="78" t="s">
        <v>17</v>
      </c>
      <c r="F25" s="78"/>
      <c r="G25" s="80" t="s">
        <v>15</v>
      </c>
      <c r="H25" s="81"/>
    </row>
    <row r="26" spans="2:8" ht="15.75">
      <c r="B26" s="74" t="s">
        <v>18</v>
      </c>
      <c r="C26" s="75"/>
      <c r="D26" s="75"/>
      <c r="E26" s="78" t="s">
        <v>17</v>
      </c>
      <c r="F26" s="78"/>
      <c r="G26" s="80" t="s">
        <v>19</v>
      </c>
      <c r="H26" s="81"/>
    </row>
    <row r="27" spans="2:8" ht="15.75">
      <c r="B27" s="74" t="s">
        <v>20</v>
      </c>
      <c r="C27" s="75"/>
      <c r="D27" s="75"/>
      <c r="E27" s="78" t="s">
        <v>21</v>
      </c>
      <c r="F27" s="78"/>
      <c r="G27" s="78" t="s">
        <v>15</v>
      </c>
      <c r="H27" s="79"/>
    </row>
    <row r="28" spans="2:8" ht="16.5" customHeight="1">
      <c r="B28" s="74"/>
      <c r="C28" s="75"/>
      <c r="D28" s="75"/>
      <c r="E28" s="78"/>
      <c r="F28" s="78"/>
      <c r="G28" s="80"/>
      <c r="H28" s="81"/>
    </row>
    <row r="29" spans="2:8" ht="15.75">
      <c r="B29" s="74"/>
      <c r="C29" s="75"/>
      <c r="D29" s="75"/>
      <c r="E29" s="78"/>
      <c r="F29" s="78"/>
      <c r="G29" s="78"/>
      <c r="H29" s="79"/>
    </row>
    <row r="30" spans="2:8" ht="15.75">
      <c r="B30" s="74"/>
      <c r="C30" s="75"/>
      <c r="D30" s="75"/>
      <c r="E30" s="78"/>
      <c r="F30" s="78"/>
      <c r="G30" s="80"/>
      <c r="H30" s="81"/>
    </row>
    <row r="31" spans="2:8" ht="15.75">
      <c r="B31" s="74"/>
      <c r="C31" s="75"/>
      <c r="D31" s="75"/>
      <c r="E31" s="78"/>
      <c r="F31" s="78"/>
      <c r="G31" s="80"/>
      <c r="H31" s="81"/>
    </row>
    <row r="32" spans="2:8" ht="15.75">
      <c r="B32" s="74"/>
      <c r="C32" s="75"/>
      <c r="D32" s="75"/>
      <c r="E32" s="78"/>
      <c r="F32" s="78"/>
      <c r="G32" s="78"/>
      <c r="H32" s="79"/>
    </row>
    <row r="33" spans="2:8" ht="15.75">
      <c r="B33" s="74"/>
      <c r="C33" s="75"/>
      <c r="D33" s="75"/>
      <c r="E33" s="78"/>
      <c r="F33" s="78"/>
      <c r="G33" s="78"/>
      <c r="H33" s="79"/>
    </row>
    <row r="34" spans="2:8" ht="16.5" thickBot="1">
      <c r="B34" s="76"/>
      <c r="C34" s="77"/>
      <c r="D34" s="77"/>
      <c r="E34" s="82"/>
      <c r="F34" s="82"/>
      <c r="G34" s="82"/>
      <c r="H34" s="83"/>
    </row>
    <row r="35" spans="2:8" ht="18.75">
      <c r="B35" s="26"/>
      <c r="C35" s="26"/>
      <c r="D35" s="27"/>
      <c r="E35" s="27"/>
      <c r="F35" s="27"/>
      <c r="G35" s="27"/>
      <c r="H35" s="27"/>
    </row>
    <row r="36" spans="2:8" ht="27" thickBot="1">
      <c r="B36" s="104" t="s">
        <v>62</v>
      </c>
      <c r="C36" s="105"/>
      <c r="D36" s="105"/>
      <c r="E36" s="105"/>
      <c r="F36" s="105"/>
      <c r="G36" s="105"/>
      <c r="H36" s="106"/>
    </row>
    <row r="37" spans="2:8" ht="48.75" customHeight="1" thickBot="1">
      <c r="B37" s="107" t="s">
        <v>23</v>
      </c>
      <c r="C37" s="108"/>
      <c r="D37" s="108"/>
      <c r="E37" s="108"/>
      <c r="F37" s="108"/>
      <c r="G37" s="108"/>
      <c r="H37" s="109"/>
    </row>
    <row r="38" spans="2:8" ht="24" thickBot="1">
      <c r="B38" s="110" t="s">
        <v>24</v>
      </c>
      <c r="C38" s="111"/>
      <c r="D38" s="111"/>
      <c r="E38" s="111"/>
      <c r="F38" s="111"/>
      <c r="G38" s="111"/>
      <c r="H38" s="112"/>
    </row>
    <row r="39" spans="2:8" ht="18.75">
      <c r="B39" s="43" t="s">
        <v>25</v>
      </c>
      <c r="C39" s="44"/>
      <c r="D39" s="45"/>
      <c r="E39" s="25" t="s">
        <v>26</v>
      </c>
      <c r="F39" s="25" t="s">
        <v>27</v>
      </c>
      <c r="G39" s="70" t="s">
        <v>28</v>
      </c>
      <c r="H39" s="71"/>
    </row>
    <row r="40" spans="2:8" ht="35.450000000000003" customHeight="1">
      <c r="B40" s="63" t="s">
        <v>29</v>
      </c>
      <c r="C40" s="64"/>
      <c r="D40" s="65"/>
      <c r="E40" s="10">
        <v>65.349999999999994</v>
      </c>
      <c r="F40" s="11">
        <v>67</v>
      </c>
      <c r="G40" s="68">
        <f>E40*F40</f>
        <v>4378.45</v>
      </c>
      <c r="H40" s="69"/>
    </row>
    <row r="41" spans="2:8" ht="37.15" customHeight="1">
      <c r="B41" s="63" t="s">
        <v>30</v>
      </c>
      <c r="C41" s="64"/>
      <c r="D41" s="65"/>
      <c r="E41" s="10">
        <v>65.349999999999994</v>
      </c>
      <c r="F41" s="11">
        <v>4</v>
      </c>
      <c r="G41" s="68">
        <f t="shared" ref="G41" si="0">E41*F41</f>
        <v>261.39999999999998</v>
      </c>
      <c r="H41" s="69"/>
    </row>
    <row r="42" spans="2:8" ht="36.6" customHeight="1">
      <c r="B42" s="63" t="s">
        <v>31</v>
      </c>
      <c r="C42" s="64"/>
      <c r="D42" s="65"/>
      <c r="E42" s="10">
        <v>209.15</v>
      </c>
      <c r="F42" s="11">
        <v>75</v>
      </c>
      <c r="G42" s="68">
        <f>E42*F42</f>
        <v>15686.25</v>
      </c>
      <c r="H42" s="69"/>
    </row>
    <row r="43" spans="2:8" ht="37.15" customHeight="1">
      <c r="B43" s="63" t="s">
        <v>32</v>
      </c>
      <c r="C43" s="64"/>
      <c r="D43" s="65"/>
      <c r="E43" s="10">
        <v>37.25</v>
      </c>
      <c r="F43" s="11">
        <v>8</v>
      </c>
      <c r="G43" s="68">
        <f>E43*F43</f>
        <v>298</v>
      </c>
      <c r="H43" s="69"/>
    </row>
    <row r="44" spans="2:8" ht="36.6" customHeight="1">
      <c r="B44" s="63" t="s">
        <v>33</v>
      </c>
      <c r="C44" s="64"/>
      <c r="D44" s="65"/>
      <c r="E44" s="10">
        <v>281.05</v>
      </c>
      <c r="F44" s="11">
        <v>15</v>
      </c>
      <c r="G44" s="68">
        <f t="shared" ref="G44:G48" si="1">E44*F44</f>
        <v>4215.75</v>
      </c>
      <c r="H44" s="69"/>
    </row>
    <row r="45" spans="2:8" ht="35.450000000000003" customHeight="1">
      <c r="B45" s="63" t="s">
        <v>34</v>
      </c>
      <c r="C45" s="64"/>
      <c r="D45" s="65"/>
      <c r="E45" s="10">
        <v>769.45</v>
      </c>
      <c r="F45" s="11">
        <v>4</v>
      </c>
      <c r="G45" s="68">
        <f t="shared" si="1"/>
        <v>3077.8</v>
      </c>
      <c r="H45" s="69"/>
    </row>
    <row r="46" spans="2:8" ht="36.6" customHeight="1">
      <c r="B46" s="63" t="s">
        <v>35</v>
      </c>
      <c r="C46" s="64"/>
      <c r="D46" s="65"/>
      <c r="E46" s="10">
        <v>616.65</v>
      </c>
      <c r="F46" s="11">
        <v>6</v>
      </c>
      <c r="G46" s="68">
        <f t="shared" si="1"/>
        <v>3699.8999999999996</v>
      </c>
      <c r="H46" s="69"/>
    </row>
    <row r="47" spans="2:8" ht="33.6" customHeight="1">
      <c r="B47" s="63" t="s">
        <v>36</v>
      </c>
      <c r="C47" s="64"/>
      <c r="D47" s="65"/>
      <c r="E47" s="10">
        <v>153.4</v>
      </c>
      <c r="F47" s="11">
        <v>2</v>
      </c>
      <c r="G47" s="68">
        <f t="shared" si="1"/>
        <v>306.8</v>
      </c>
      <c r="H47" s="69"/>
    </row>
    <row r="48" spans="2:8" ht="35.450000000000003" customHeight="1">
      <c r="B48" s="63" t="s">
        <v>37</v>
      </c>
      <c r="C48" s="64"/>
      <c r="D48" s="65"/>
      <c r="E48" s="10">
        <v>444.8</v>
      </c>
      <c r="F48" s="11">
        <v>1</v>
      </c>
      <c r="G48" s="68">
        <f t="shared" si="1"/>
        <v>444.8</v>
      </c>
      <c r="H48" s="69"/>
    </row>
    <row r="49" spans="2:10" ht="35.450000000000003" customHeight="1">
      <c r="B49" s="63" t="s">
        <v>38</v>
      </c>
      <c r="C49" s="64"/>
      <c r="D49" s="65"/>
      <c r="E49" s="10">
        <v>150.69999999999999</v>
      </c>
      <c r="F49" s="12">
        <v>11</v>
      </c>
      <c r="G49" s="68">
        <f t="shared" ref="G49:G52" si="2">E49*F49</f>
        <v>1657.6999999999998</v>
      </c>
      <c r="H49" s="69"/>
    </row>
    <row r="50" spans="2:10" ht="35.450000000000003" customHeight="1">
      <c r="B50" s="63" t="s">
        <v>39</v>
      </c>
      <c r="C50" s="64"/>
      <c r="D50" s="65"/>
      <c r="E50" s="10">
        <v>390.15</v>
      </c>
      <c r="F50" s="12">
        <v>1</v>
      </c>
      <c r="G50" s="68">
        <f t="shared" si="2"/>
        <v>390.15</v>
      </c>
      <c r="H50" s="69"/>
    </row>
    <row r="51" spans="2:10" ht="35.450000000000003" customHeight="1">
      <c r="B51" s="63" t="s">
        <v>40</v>
      </c>
      <c r="C51" s="64"/>
      <c r="D51" s="65"/>
      <c r="E51" s="10">
        <v>1852</v>
      </c>
      <c r="F51" s="12">
        <v>1</v>
      </c>
      <c r="G51" s="68">
        <f t="shared" si="2"/>
        <v>1852</v>
      </c>
      <c r="H51" s="69"/>
    </row>
    <row r="52" spans="2:10" ht="35.450000000000003" customHeight="1">
      <c r="B52" s="63" t="s">
        <v>41</v>
      </c>
      <c r="C52" s="64"/>
      <c r="D52" s="65"/>
      <c r="E52" s="10">
        <v>1316.65</v>
      </c>
      <c r="F52" s="12">
        <v>1</v>
      </c>
      <c r="G52" s="68">
        <f t="shared" si="2"/>
        <v>1316.65</v>
      </c>
      <c r="H52" s="69"/>
    </row>
    <row r="53" spans="2:10" ht="35.450000000000003" customHeight="1">
      <c r="B53" s="63"/>
      <c r="C53" s="64"/>
      <c r="D53" s="65"/>
      <c r="E53" s="10"/>
      <c r="F53" s="12"/>
      <c r="G53" s="68"/>
      <c r="H53" s="69"/>
    </row>
    <row r="54" spans="2:10" ht="35.450000000000003" customHeight="1">
      <c r="B54" s="63"/>
      <c r="C54" s="64"/>
      <c r="D54" s="65"/>
      <c r="E54" s="10"/>
      <c r="F54" s="12"/>
      <c r="G54" s="68"/>
      <c r="H54" s="69"/>
    </row>
    <row r="55" spans="2:10" ht="40.9" customHeight="1">
      <c r="B55" s="63"/>
      <c r="C55" s="64"/>
      <c r="D55" s="65"/>
      <c r="E55" s="10"/>
      <c r="F55" s="12"/>
      <c r="G55" s="68"/>
      <c r="H55" s="69"/>
    </row>
    <row r="56" spans="2:10" ht="21.75" thickBot="1">
      <c r="B56" s="49" t="s">
        <v>42</v>
      </c>
      <c r="C56" s="50"/>
      <c r="D56" s="50"/>
      <c r="E56" s="50"/>
      <c r="F56" s="51"/>
      <c r="G56" s="66">
        <f>SUM(G40:H55)</f>
        <v>37585.649999999994</v>
      </c>
      <c r="H56" s="67"/>
      <c r="I56" s="2"/>
      <c r="J56" s="2"/>
    </row>
    <row r="57" spans="2:10" ht="12" customHeight="1" thickBot="1">
      <c r="C57" s="1"/>
      <c r="D57" s="1"/>
      <c r="E57" s="1"/>
      <c r="F57" s="6"/>
      <c r="G57" s="3"/>
      <c r="H57" s="3"/>
    </row>
    <row r="58" spans="2:10" ht="24" thickBot="1">
      <c r="B58" s="110" t="s">
        <v>43</v>
      </c>
      <c r="C58" s="111"/>
      <c r="D58" s="111"/>
      <c r="E58" s="111"/>
      <c r="F58" s="111"/>
      <c r="G58" s="111"/>
      <c r="H58" s="112"/>
    </row>
    <row r="59" spans="2:10" ht="18.75">
      <c r="B59" s="43" t="s">
        <v>25</v>
      </c>
      <c r="C59" s="44"/>
      <c r="D59" s="45"/>
      <c r="E59" s="25" t="s">
        <v>26</v>
      </c>
      <c r="F59" s="25" t="s">
        <v>27</v>
      </c>
      <c r="G59" s="70" t="s">
        <v>28</v>
      </c>
      <c r="H59" s="71"/>
    </row>
    <row r="60" spans="2:10" ht="18.75">
      <c r="B60" s="63"/>
      <c r="C60" s="64"/>
      <c r="D60" s="65"/>
      <c r="E60" s="10"/>
      <c r="F60" s="11"/>
      <c r="G60" s="68">
        <f t="shared" ref="G60:G69" si="3">E60*F60</f>
        <v>0</v>
      </c>
      <c r="H60" s="69"/>
    </row>
    <row r="61" spans="2:10" ht="18.75">
      <c r="B61" s="63"/>
      <c r="C61" s="64"/>
      <c r="D61" s="65"/>
      <c r="E61" s="10"/>
      <c r="F61" s="11"/>
      <c r="G61" s="68">
        <f t="shared" si="3"/>
        <v>0</v>
      </c>
      <c r="H61" s="69"/>
    </row>
    <row r="62" spans="2:10" ht="18.75">
      <c r="B62" s="63"/>
      <c r="C62" s="64"/>
      <c r="D62" s="65"/>
      <c r="E62" s="10"/>
      <c r="F62" s="11"/>
      <c r="G62" s="68">
        <f t="shared" si="3"/>
        <v>0</v>
      </c>
      <c r="H62" s="69"/>
    </row>
    <row r="63" spans="2:10" ht="18.75">
      <c r="B63" s="63"/>
      <c r="C63" s="64"/>
      <c r="D63" s="65"/>
      <c r="E63" s="10"/>
      <c r="F63" s="11"/>
      <c r="G63" s="68">
        <f t="shared" si="3"/>
        <v>0</v>
      </c>
      <c r="H63" s="69"/>
    </row>
    <row r="64" spans="2:10" ht="18.75">
      <c r="B64" s="63"/>
      <c r="C64" s="64"/>
      <c r="D64" s="65"/>
      <c r="E64" s="10"/>
      <c r="F64" s="11"/>
      <c r="G64" s="68">
        <f t="shared" si="3"/>
        <v>0</v>
      </c>
      <c r="H64" s="69"/>
    </row>
    <row r="65" spans="2:10" ht="18.75">
      <c r="B65" s="63"/>
      <c r="C65" s="64"/>
      <c r="D65" s="65"/>
      <c r="E65" s="10"/>
      <c r="F65" s="11"/>
      <c r="G65" s="68">
        <f t="shared" si="3"/>
        <v>0</v>
      </c>
      <c r="H65" s="69"/>
    </row>
    <row r="66" spans="2:10" ht="18.75">
      <c r="B66" s="63"/>
      <c r="C66" s="64"/>
      <c r="D66" s="65"/>
      <c r="E66" s="10"/>
      <c r="F66" s="11"/>
      <c r="G66" s="68">
        <f t="shared" si="3"/>
        <v>0</v>
      </c>
      <c r="H66" s="69"/>
    </row>
    <row r="67" spans="2:10" ht="18.75">
      <c r="B67" s="63"/>
      <c r="C67" s="64"/>
      <c r="D67" s="65"/>
      <c r="E67" s="10"/>
      <c r="F67" s="11"/>
      <c r="G67" s="68">
        <f t="shared" si="3"/>
        <v>0</v>
      </c>
      <c r="H67" s="69"/>
    </row>
    <row r="68" spans="2:10" ht="16.5" customHeight="1">
      <c r="B68" s="63"/>
      <c r="C68" s="64"/>
      <c r="D68" s="65"/>
      <c r="E68" s="10"/>
      <c r="F68" s="11"/>
      <c r="G68" s="68">
        <f t="shared" si="3"/>
        <v>0</v>
      </c>
      <c r="H68" s="69"/>
    </row>
    <row r="69" spans="2:10" ht="18.75">
      <c r="B69" s="63"/>
      <c r="C69" s="64"/>
      <c r="D69" s="65"/>
      <c r="E69" s="10"/>
      <c r="F69" s="12"/>
      <c r="G69" s="68">
        <f t="shared" si="3"/>
        <v>0</v>
      </c>
      <c r="H69" s="69"/>
    </row>
    <row r="70" spans="2:10" ht="21.75" thickBot="1">
      <c r="B70" s="49" t="s">
        <v>44</v>
      </c>
      <c r="C70" s="50"/>
      <c r="D70" s="50"/>
      <c r="E70" s="50"/>
      <c r="F70" s="51"/>
      <c r="G70" s="66">
        <f>SUM(G60:H69)</f>
        <v>0</v>
      </c>
      <c r="H70" s="67"/>
      <c r="I70" s="2"/>
      <c r="J70" s="2"/>
    </row>
    <row r="71" spans="2:10" ht="12" customHeight="1" thickBot="1">
      <c r="C71" s="1"/>
      <c r="D71" s="1"/>
      <c r="E71" s="1"/>
      <c r="F71" s="6"/>
      <c r="G71" s="3"/>
      <c r="H71" s="3"/>
    </row>
    <row r="72" spans="2:10" ht="24" thickBot="1">
      <c r="B72" s="110" t="s">
        <v>45</v>
      </c>
      <c r="C72" s="111"/>
      <c r="D72" s="111"/>
      <c r="E72" s="111"/>
      <c r="F72" s="111"/>
      <c r="G72" s="111"/>
      <c r="H72" s="112"/>
    </row>
    <row r="73" spans="2:10" ht="18.75">
      <c r="B73" s="43" t="s">
        <v>25</v>
      </c>
      <c r="C73" s="44"/>
      <c r="D73" s="45"/>
      <c r="E73" s="25" t="s">
        <v>26</v>
      </c>
      <c r="F73" s="25" t="s">
        <v>27</v>
      </c>
      <c r="G73" s="72" t="s">
        <v>28</v>
      </c>
      <c r="H73" s="73"/>
    </row>
    <row r="74" spans="2:10" ht="36.6" customHeight="1">
      <c r="B74" s="63" t="s">
        <v>46</v>
      </c>
      <c r="C74" s="64"/>
      <c r="D74" s="65"/>
      <c r="E74" s="10">
        <v>833.34500000000003</v>
      </c>
      <c r="F74" s="11">
        <v>1</v>
      </c>
      <c r="G74" s="68">
        <f t="shared" ref="G74:G83" si="4">E74*F74</f>
        <v>833.34500000000003</v>
      </c>
      <c r="H74" s="69"/>
    </row>
    <row r="75" spans="2:10" ht="18.75">
      <c r="B75" s="63"/>
      <c r="C75" s="64"/>
      <c r="D75" s="65"/>
      <c r="E75" s="10"/>
      <c r="F75" s="11"/>
      <c r="G75" s="68">
        <f t="shared" si="4"/>
        <v>0</v>
      </c>
      <c r="H75" s="69"/>
    </row>
    <row r="76" spans="2:10" ht="18.75">
      <c r="B76" s="63"/>
      <c r="C76" s="64"/>
      <c r="D76" s="65"/>
      <c r="E76" s="10"/>
      <c r="F76" s="11"/>
      <c r="G76" s="68">
        <f t="shared" si="4"/>
        <v>0</v>
      </c>
      <c r="H76" s="69"/>
    </row>
    <row r="77" spans="2:10" ht="18.75">
      <c r="B77" s="63"/>
      <c r="C77" s="64"/>
      <c r="D77" s="65"/>
      <c r="E77" s="10"/>
      <c r="F77" s="11"/>
      <c r="G77" s="68">
        <f t="shared" si="4"/>
        <v>0</v>
      </c>
      <c r="H77" s="69"/>
    </row>
    <row r="78" spans="2:10" ht="18.75">
      <c r="B78" s="63"/>
      <c r="C78" s="64"/>
      <c r="D78" s="65"/>
      <c r="E78" s="10"/>
      <c r="F78" s="11"/>
      <c r="G78" s="68">
        <f t="shared" si="4"/>
        <v>0</v>
      </c>
      <c r="H78" s="69"/>
    </row>
    <row r="79" spans="2:10" ht="18.75">
      <c r="B79" s="63"/>
      <c r="C79" s="64"/>
      <c r="D79" s="65"/>
      <c r="E79" s="10"/>
      <c r="F79" s="11"/>
      <c r="G79" s="68">
        <f t="shared" si="4"/>
        <v>0</v>
      </c>
      <c r="H79" s="69"/>
    </row>
    <row r="80" spans="2:10" ht="18.75">
      <c r="B80" s="63"/>
      <c r="C80" s="64"/>
      <c r="D80" s="65"/>
      <c r="E80" s="10"/>
      <c r="F80" s="11"/>
      <c r="G80" s="68">
        <f t="shared" si="4"/>
        <v>0</v>
      </c>
      <c r="H80" s="69"/>
    </row>
    <row r="81" spans="2:10" ht="18.75">
      <c r="B81" s="63"/>
      <c r="C81" s="64"/>
      <c r="D81" s="65"/>
      <c r="E81" s="10"/>
      <c r="F81" s="11"/>
      <c r="G81" s="68">
        <f t="shared" si="4"/>
        <v>0</v>
      </c>
      <c r="H81" s="69"/>
    </row>
    <row r="82" spans="2:10" ht="16.5" customHeight="1">
      <c r="B82" s="63"/>
      <c r="C82" s="64"/>
      <c r="D82" s="65"/>
      <c r="E82" s="10"/>
      <c r="F82" s="11"/>
      <c r="G82" s="68">
        <f t="shared" si="4"/>
        <v>0</v>
      </c>
      <c r="H82" s="69"/>
    </row>
    <row r="83" spans="2:10" ht="18.75">
      <c r="B83" s="63"/>
      <c r="C83" s="64"/>
      <c r="D83" s="65"/>
      <c r="E83" s="10"/>
      <c r="F83" s="12"/>
      <c r="G83" s="68">
        <f t="shared" si="4"/>
        <v>0</v>
      </c>
      <c r="H83" s="69"/>
    </row>
    <row r="84" spans="2:10" ht="21.75" thickBot="1">
      <c r="B84" s="49" t="s">
        <v>47</v>
      </c>
      <c r="C84" s="50"/>
      <c r="D84" s="50"/>
      <c r="E84" s="50"/>
      <c r="F84" s="51"/>
      <c r="G84" s="66">
        <f>SUM(G74:H83)</f>
        <v>833.34500000000003</v>
      </c>
      <c r="H84" s="67"/>
      <c r="I84" s="2"/>
      <c r="J84" s="2"/>
    </row>
    <row r="85" spans="2:10" ht="11.25" customHeight="1" thickBot="1">
      <c r="B85" s="7"/>
      <c r="C85" s="1"/>
      <c r="D85" s="1"/>
      <c r="E85" s="1"/>
      <c r="F85" s="6"/>
      <c r="G85" s="3"/>
      <c r="H85" s="3"/>
    </row>
    <row r="86" spans="2:10" ht="24" thickBot="1">
      <c r="B86" s="110" t="s">
        <v>48</v>
      </c>
      <c r="C86" s="111"/>
      <c r="D86" s="111"/>
      <c r="E86" s="111"/>
      <c r="F86" s="111"/>
      <c r="G86" s="111"/>
      <c r="H86" s="112"/>
    </row>
    <row r="87" spans="2:10" ht="18.75">
      <c r="B87" s="43" t="s">
        <v>25</v>
      </c>
      <c r="C87" s="44"/>
      <c r="D87" s="45"/>
      <c r="E87" s="25" t="s">
        <v>26</v>
      </c>
      <c r="F87" s="25" t="s">
        <v>27</v>
      </c>
      <c r="G87" s="72" t="s">
        <v>28</v>
      </c>
      <c r="H87" s="73"/>
    </row>
    <row r="88" spans="2:10" ht="18" customHeight="1">
      <c r="B88" s="63" t="s">
        <v>51</v>
      </c>
      <c r="C88" s="64"/>
      <c r="D88" s="65"/>
      <c r="E88" s="10">
        <v>500</v>
      </c>
      <c r="F88" s="11">
        <v>1</v>
      </c>
      <c r="G88" s="68">
        <f t="shared" ref="G88:G97" si="5">E88*F88</f>
        <v>500</v>
      </c>
      <c r="H88" s="69"/>
    </row>
    <row r="89" spans="2:10" ht="37.9" customHeight="1">
      <c r="B89" s="63" t="s">
        <v>49</v>
      </c>
      <c r="C89" s="64"/>
      <c r="D89" s="65"/>
      <c r="E89" s="10">
        <v>500</v>
      </c>
      <c r="F89" s="11">
        <v>1</v>
      </c>
      <c r="G89" s="68">
        <f t="shared" si="5"/>
        <v>500</v>
      </c>
      <c r="H89" s="69"/>
    </row>
    <row r="90" spans="2:10" ht="18.75">
      <c r="B90" s="63" t="s">
        <v>50</v>
      </c>
      <c r="C90" s="64"/>
      <c r="D90" s="65"/>
      <c r="E90" s="10">
        <v>23498</v>
      </c>
      <c r="F90" s="12">
        <v>1</v>
      </c>
      <c r="G90" s="68">
        <f t="shared" ref="G90" si="6">E90*F90</f>
        <v>23498</v>
      </c>
      <c r="H90" s="69"/>
    </row>
    <row r="91" spans="2:10" ht="18.75">
      <c r="B91" s="63"/>
      <c r="C91" s="64"/>
      <c r="D91" s="65"/>
      <c r="E91" s="10"/>
      <c r="F91" s="11"/>
      <c r="G91" s="68">
        <f t="shared" si="5"/>
        <v>0</v>
      </c>
      <c r="H91" s="69"/>
    </row>
    <row r="92" spans="2:10" ht="18.75">
      <c r="B92" s="63"/>
      <c r="C92" s="64"/>
      <c r="D92" s="65"/>
      <c r="E92" s="10"/>
      <c r="F92" s="11"/>
      <c r="G92" s="68">
        <f t="shared" si="5"/>
        <v>0</v>
      </c>
      <c r="H92" s="69"/>
    </row>
    <row r="93" spans="2:10" ht="18.75">
      <c r="B93" s="63"/>
      <c r="C93" s="64"/>
      <c r="D93" s="65"/>
      <c r="E93" s="10"/>
      <c r="F93" s="11"/>
      <c r="G93" s="68">
        <f t="shared" si="5"/>
        <v>0</v>
      </c>
      <c r="H93" s="69"/>
    </row>
    <row r="94" spans="2:10" ht="18.75">
      <c r="B94" s="63"/>
      <c r="C94" s="64"/>
      <c r="D94" s="65"/>
      <c r="E94" s="10"/>
      <c r="F94" s="11"/>
      <c r="G94" s="68">
        <f t="shared" si="5"/>
        <v>0</v>
      </c>
      <c r="H94" s="69"/>
    </row>
    <row r="95" spans="2:10" ht="18.75">
      <c r="B95" s="63"/>
      <c r="C95" s="64"/>
      <c r="D95" s="65"/>
      <c r="E95" s="10"/>
      <c r="F95" s="11"/>
      <c r="G95" s="68">
        <f t="shared" si="5"/>
        <v>0</v>
      </c>
      <c r="H95" s="69"/>
    </row>
    <row r="96" spans="2:10" ht="16.5" customHeight="1">
      <c r="B96" s="63"/>
      <c r="C96" s="64"/>
      <c r="D96" s="65"/>
      <c r="E96" s="10"/>
      <c r="F96" s="11"/>
      <c r="G96" s="68">
        <f t="shared" si="5"/>
        <v>0</v>
      </c>
      <c r="H96" s="69"/>
    </row>
    <row r="97" spans="2:10" ht="18.75">
      <c r="B97" s="63"/>
      <c r="C97" s="64"/>
      <c r="D97" s="65"/>
      <c r="E97" s="10"/>
      <c r="F97" s="12"/>
      <c r="G97" s="68">
        <f t="shared" si="5"/>
        <v>0</v>
      </c>
      <c r="H97" s="69"/>
    </row>
    <row r="98" spans="2:10" ht="21.75" thickBot="1">
      <c r="B98" s="49" t="s">
        <v>52</v>
      </c>
      <c r="C98" s="50"/>
      <c r="D98" s="50"/>
      <c r="E98" s="50"/>
      <c r="F98" s="51"/>
      <c r="G98" s="66">
        <f>SUM(G88:H97)</f>
        <v>24498</v>
      </c>
      <c r="H98" s="67"/>
      <c r="I98" s="2"/>
      <c r="J98" s="2"/>
    </row>
    <row r="99" spans="2:10" ht="12" customHeight="1" thickBot="1">
      <c r="B99" s="7"/>
      <c r="C99" s="1"/>
      <c r="D99" s="1"/>
      <c r="E99" s="1"/>
      <c r="F99" s="6"/>
      <c r="G99" s="3"/>
      <c r="H99" s="3"/>
    </row>
    <row r="100" spans="2:10" ht="24" thickBot="1">
      <c r="B100" s="110" t="s">
        <v>53</v>
      </c>
      <c r="C100" s="111"/>
      <c r="D100" s="111"/>
      <c r="E100" s="111"/>
      <c r="F100" s="111"/>
      <c r="G100" s="111"/>
      <c r="H100" s="112"/>
    </row>
    <row r="101" spans="2:10" ht="18.75">
      <c r="B101" s="43" t="s">
        <v>25</v>
      </c>
      <c r="C101" s="44"/>
      <c r="D101" s="45"/>
      <c r="E101" s="25" t="s">
        <v>26</v>
      </c>
      <c r="F101" s="25" t="s">
        <v>27</v>
      </c>
      <c r="G101" s="72" t="s">
        <v>28</v>
      </c>
      <c r="H101" s="73"/>
    </row>
    <row r="102" spans="2:10" ht="18" customHeight="1">
      <c r="B102" s="119" t="s">
        <v>63</v>
      </c>
      <c r="C102" s="120"/>
      <c r="D102" s="121"/>
      <c r="E102" s="35">
        <v>128840.2</v>
      </c>
      <c r="F102" s="36">
        <v>1</v>
      </c>
      <c r="G102" s="68">
        <f t="shared" ref="G102:G104" si="7">E102*F102</f>
        <v>128840.2</v>
      </c>
      <c r="H102" s="69"/>
    </row>
    <row r="103" spans="2:10" ht="54" customHeight="1">
      <c r="B103" s="119" t="s">
        <v>64</v>
      </c>
      <c r="C103" s="120"/>
      <c r="D103" s="121"/>
      <c r="E103" s="35">
        <v>21074.400000000001</v>
      </c>
      <c r="F103" s="36">
        <v>1</v>
      </c>
      <c r="G103" s="68">
        <f t="shared" si="7"/>
        <v>21074.400000000001</v>
      </c>
      <c r="H103" s="69"/>
    </row>
    <row r="104" spans="2:10" ht="18.75">
      <c r="B104" s="63" t="s">
        <v>65</v>
      </c>
      <c r="C104" s="64"/>
      <c r="D104" s="65"/>
      <c r="E104" s="10">
        <v>18986.8</v>
      </c>
      <c r="F104" s="11">
        <v>1</v>
      </c>
      <c r="G104" s="68">
        <f t="shared" si="7"/>
        <v>18986.8</v>
      </c>
      <c r="H104" s="69"/>
    </row>
    <row r="105" spans="2:10" ht="18.75">
      <c r="B105" s="63"/>
      <c r="C105" s="64"/>
      <c r="D105" s="65"/>
      <c r="E105" s="10"/>
      <c r="F105" s="11"/>
      <c r="G105" s="68">
        <f t="shared" ref="G105:G111" si="8">E105*F105</f>
        <v>0</v>
      </c>
      <c r="H105" s="69"/>
    </row>
    <row r="106" spans="2:10" ht="18.75">
      <c r="B106" s="63"/>
      <c r="C106" s="64"/>
      <c r="D106" s="65"/>
      <c r="E106" s="10"/>
      <c r="F106" s="11"/>
      <c r="G106" s="68">
        <f t="shared" si="8"/>
        <v>0</v>
      </c>
      <c r="H106" s="69"/>
    </row>
    <row r="107" spans="2:10" ht="18.75">
      <c r="B107" s="63"/>
      <c r="C107" s="64"/>
      <c r="D107" s="65"/>
      <c r="E107" s="10"/>
      <c r="F107" s="11"/>
      <c r="G107" s="68">
        <f t="shared" si="8"/>
        <v>0</v>
      </c>
      <c r="H107" s="69"/>
    </row>
    <row r="108" spans="2:10" ht="18.75">
      <c r="B108" s="63"/>
      <c r="C108" s="64"/>
      <c r="D108" s="65"/>
      <c r="E108" s="10"/>
      <c r="F108" s="11"/>
      <c r="G108" s="68">
        <f t="shared" si="8"/>
        <v>0</v>
      </c>
      <c r="H108" s="69"/>
    </row>
    <row r="109" spans="2:10" ht="18.75">
      <c r="B109" s="63"/>
      <c r="C109" s="64"/>
      <c r="D109" s="65"/>
      <c r="E109" s="10"/>
      <c r="F109" s="11"/>
      <c r="G109" s="68">
        <f t="shared" si="8"/>
        <v>0</v>
      </c>
      <c r="H109" s="69"/>
    </row>
    <row r="110" spans="2:10" ht="16.5" customHeight="1">
      <c r="B110" s="63"/>
      <c r="C110" s="64"/>
      <c r="D110" s="65"/>
      <c r="E110" s="10"/>
      <c r="F110" s="11"/>
      <c r="G110" s="68">
        <f t="shared" si="8"/>
        <v>0</v>
      </c>
      <c r="H110" s="69"/>
    </row>
    <row r="111" spans="2:10" ht="18.75">
      <c r="B111" s="63"/>
      <c r="C111" s="64"/>
      <c r="D111" s="65"/>
      <c r="E111" s="10"/>
      <c r="F111" s="12"/>
      <c r="G111" s="68">
        <f t="shared" si="8"/>
        <v>0</v>
      </c>
      <c r="H111" s="69"/>
    </row>
    <row r="112" spans="2:10" ht="21.75" thickBot="1">
      <c r="B112" s="49" t="s">
        <v>54</v>
      </c>
      <c r="C112" s="50"/>
      <c r="D112" s="50"/>
      <c r="E112" s="50"/>
      <c r="F112" s="51"/>
      <c r="G112" s="66">
        <f>SUM(G102:H111)</f>
        <v>168901.4</v>
      </c>
      <c r="H112" s="67"/>
      <c r="I112" s="2"/>
      <c r="J112" s="2"/>
    </row>
    <row r="113" spans="2:8" ht="21.75" thickBot="1">
      <c r="B113" s="46" t="s">
        <v>55</v>
      </c>
      <c r="C113" s="47"/>
      <c r="D113" s="47"/>
      <c r="E113" s="47"/>
      <c r="F113" s="48"/>
      <c r="G113" s="117">
        <f>SUM(G112,G98,G84,G70,G56)</f>
        <v>231818.39499999999</v>
      </c>
      <c r="H113" s="118"/>
    </row>
    <row r="122" spans="2:8" ht="35.25" customHeight="1"/>
    <row r="123" spans="2:8" ht="79.5" customHeight="1"/>
    <row r="125" spans="2:8" ht="16.5" customHeight="1"/>
    <row r="126" spans="2:8" ht="60" customHeight="1"/>
    <row r="131" ht="33" customHeight="1"/>
    <row r="132" ht="61.5" customHeight="1"/>
    <row r="134" ht="16.5" customHeight="1"/>
    <row r="135" ht="57" customHeight="1"/>
    <row r="136" ht="15.75" customHeight="1"/>
    <row r="137" ht="30" customHeight="1"/>
    <row r="138" ht="7.5" customHeight="1"/>
    <row r="141" ht="14.25" customHeight="1"/>
    <row r="142" ht="6.75" customHeight="1"/>
    <row r="143" ht="36.75" customHeight="1"/>
    <row r="145" ht="16.5" customHeight="1"/>
    <row r="146" ht="57" customHeight="1"/>
    <row r="148" ht="54.75" customHeight="1"/>
    <row r="150" ht="16.5" customHeight="1"/>
    <row r="151" ht="110.25" customHeight="1"/>
    <row r="153" ht="16.5" customHeight="1"/>
    <row r="154" ht="99" customHeight="1"/>
  </sheetData>
  <mergeCells count="187">
    <mergeCell ref="G69:H69"/>
    <mergeCell ref="G68:H68"/>
    <mergeCell ref="B51:D51"/>
    <mergeCell ref="G51:H51"/>
    <mergeCell ref="B50:D50"/>
    <mergeCell ref="G50:H50"/>
    <mergeCell ref="B49:D49"/>
    <mergeCell ref="G49:H49"/>
    <mergeCell ref="B52:D52"/>
    <mergeCell ref="G52:H52"/>
    <mergeCell ref="B54:D54"/>
    <mergeCell ref="G54:H54"/>
    <mergeCell ref="B53:D53"/>
    <mergeCell ref="G53:H53"/>
    <mergeCell ref="G62:H62"/>
    <mergeCell ref="G63:H63"/>
    <mergeCell ref="G64:H64"/>
    <mergeCell ref="G65:H65"/>
    <mergeCell ref="G66:H66"/>
    <mergeCell ref="G67:H67"/>
    <mergeCell ref="B58:H58"/>
    <mergeCell ref="B111:D111"/>
    <mergeCell ref="B110:D110"/>
    <mergeCell ref="B109:D109"/>
    <mergeCell ref="B108:D108"/>
    <mergeCell ref="B107:D107"/>
    <mergeCell ref="B73:D73"/>
    <mergeCell ref="B69:D69"/>
    <mergeCell ref="B102:D102"/>
    <mergeCell ref="B101:D101"/>
    <mergeCell ref="B97:D97"/>
    <mergeCell ref="B106:D106"/>
    <mergeCell ref="B105:D105"/>
    <mergeCell ref="B104:D104"/>
    <mergeCell ref="B103:D103"/>
    <mergeCell ref="B95:D95"/>
    <mergeCell ref="B83:D83"/>
    <mergeCell ref="B96:D96"/>
    <mergeCell ref="B93:D93"/>
    <mergeCell ref="B94:D94"/>
    <mergeCell ref="B112:F112"/>
    <mergeCell ref="B36:H36"/>
    <mergeCell ref="B37:H37"/>
    <mergeCell ref="B38:H38"/>
    <mergeCell ref="B22:H22"/>
    <mergeCell ref="B24:D24"/>
    <mergeCell ref="B23:D23"/>
    <mergeCell ref="E23:F23"/>
    <mergeCell ref="G113:H113"/>
    <mergeCell ref="B100:H100"/>
    <mergeCell ref="B86:H86"/>
    <mergeCell ref="B72:H72"/>
    <mergeCell ref="B28:D28"/>
    <mergeCell ref="B29:D29"/>
    <mergeCell ref="B30:D30"/>
    <mergeCell ref="E30:F30"/>
    <mergeCell ref="G30:H30"/>
    <mergeCell ref="G39:H39"/>
    <mergeCell ref="G40:H40"/>
    <mergeCell ref="G84:H84"/>
    <mergeCell ref="G74:H74"/>
    <mergeCell ref="G75:H75"/>
    <mergeCell ref="G76:H76"/>
    <mergeCell ref="G56:H56"/>
    <mergeCell ref="C2:H2"/>
    <mergeCell ref="E25:F25"/>
    <mergeCell ref="G25:H25"/>
    <mergeCell ref="B4:H10"/>
    <mergeCell ref="B12:H12"/>
    <mergeCell ref="B21:H21"/>
    <mergeCell ref="E26:F26"/>
    <mergeCell ref="G26:H26"/>
    <mergeCell ref="E24:F24"/>
    <mergeCell ref="G24:H24"/>
    <mergeCell ref="B25:D25"/>
    <mergeCell ref="B26:D26"/>
    <mergeCell ref="G23:H23"/>
    <mergeCell ref="C14:D15"/>
    <mergeCell ref="B33:D33"/>
    <mergeCell ref="B34:D34"/>
    <mergeCell ref="B31:D31"/>
    <mergeCell ref="E33:F33"/>
    <mergeCell ref="G33:H33"/>
    <mergeCell ref="E27:F27"/>
    <mergeCell ref="G27:H27"/>
    <mergeCell ref="E28:F28"/>
    <mergeCell ref="G28:H28"/>
    <mergeCell ref="E29:F29"/>
    <mergeCell ref="G29:H29"/>
    <mergeCell ref="B27:D27"/>
    <mergeCell ref="E34:F34"/>
    <mergeCell ref="G34:H34"/>
    <mergeCell ref="E31:F31"/>
    <mergeCell ref="G31:H31"/>
    <mergeCell ref="E32:F32"/>
    <mergeCell ref="G32:H32"/>
    <mergeCell ref="B32:D32"/>
    <mergeCell ref="G79:H79"/>
    <mergeCell ref="B87:D87"/>
    <mergeCell ref="B88:D88"/>
    <mergeCell ref="B89:D89"/>
    <mergeCell ref="B90:D90"/>
    <mergeCell ref="G73:H73"/>
    <mergeCell ref="B91:D91"/>
    <mergeCell ref="B92:D92"/>
    <mergeCell ref="B74:D74"/>
    <mergeCell ref="B82:D82"/>
    <mergeCell ref="B81:D81"/>
    <mergeCell ref="B80:D80"/>
    <mergeCell ref="B79:D79"/>
    <mergeCell ref="B78:D78"/>
    <mergeCell ref="B77:D77"/>
    <mergeCell ref="B76:D76"/>
    <mergeCell ref="B75:D75"/>
    <mergeCell ref="G102:H102"/>
    <mergeCell ref="G59:H59"/>
    <mergeCell ref="G60:H60"/>
    <mergeCell ref="G61:H61"/>
    <mergeCell ref="G83:H83"/>
    <mergeCell ref="G80:H80"/>
    <mergeCell ref="G81:H81"/>
    <mergeCell ref="G82:H82"/>
    <mergeCell ref="G77:H77"/>
    <mergeCell ref="G78:H78"/>
    <mergeCell ref="G92:H92"/>
    <mergeCell ref="G93:H93"/>
    <mergeCell ref="G94:H94"/>
    <mergeCell ref="G97:H97"/>
    <mergeCell ref="G98:H98"/>
    <mergeCell ref="G101:H101"/>
    <mergeCell ref="G89:H89"/>
    <mergeCell ref="G90:H90"/>
    <mergeCell ref="G91:H91"/>
    <mergeCell ref="G87:H87"/>
    <mergeCell ref="G88:H88"/>
    <mergeCell ref="G95:H95"/>
    <mergeCell ref="G96:H96"/>
    <mergeCell ref="G70:H70"/>
    <mergeCell ref="G41:H41"/>
    <mergeCell ref="B55:D55"/>
    <mergeCell ref="B44:D44"/>
    <mergeCell ref="B45:D45"/>
    <mergeCell ref="B46:D46"/>
    <mergeCell ref="B47:D47"/>
    <mergeCell ref="B48:D48"/>
    <mergeCell ref="G47:H47"/>
    <mergeCell ref="G48:H48"/>
    <mergeCell ref="G55:H55"/>
    <mergeCell ref="G42:H42"/>
    <mergeCell ref="G43:H43"/>
    <mergeCell ref="G44:H44"/>
    <mergeCell ref="G45:H45"/>
    <mergeCell ref="G46:H46"/>
    <mergeCell ref="G112:H112"/>
    <mergeCell ref="G108:H108"/>
    <mergeCell ref="G109:H109"/>
    <mergeCell ref="G110:H110"/>
    <mergeCell ref="G111:H111"/>
    <mergeCell ref="G103:H103"/>
    <mergeCell ref="G104:H104"/>
    <mergeCell ref="G105:H105"/>
    <mergeCell ref="G106:H106"/>
    <mergeCell ref="G107:H107"/>
    <mergeCell ref="B39:D39"/>
    <mergeCell ref="B113:F113"/>
    <mergeCell ref="B98:F98"/>
    <mergeCell ref="B84:F84"/>
    <mergeCell ref="B70:F70"/>
    <mergeCell ref="B56:F56"/>
    <mergeCell ref="F16:H17"/>
    <mergeCell ref="E14:G15"/>
    <mergeCell ref="C16:D16"/>
    <mergeCell ref="C17:D17"/>
    <mergeCell ref="B59:D59"/>
    <mergeCell ref="B60:D60"/>
    <mergeCell ref="B61:D61"/>
    <mergeCell ref="B62:D62"/>
    <mergeCell ref="B63:D63"/>
    <mergeCell ref="B64:D64"/>
    <mergeCell ref="B65:D65"/>
    <mergeCell ref="B66:D66"/>
    <mergeCell ref="B67:D67"/>
    <mergeCell ref="B68:D68"/>
    <mergeCell ref="B40:D40"/>
    <mergeCell ref="B41:D41"/>
    <mergeCell ref="B42:D42"/>
    <mergeCell ref="B43:D43"/>
  </mergeCells>
  <pageMargins left="0.2" right="0.2" top="0.25" bottom="0.25" header="0.3" footer="0.3"/>
  <pageSetup scale="86" fitToHeight="0" orientation="portrait" r:id="rId1"/>
  <headerFooter>
    <oddFooter>Page &amp;P of &amp;N</oddFooter>
  </headerFooter>
  <rowBreaks count="2" manualBreakCount="2">
    <brk id="35" max="16383" man="1"/>
    <brk id="8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6EC5-BD09-43CB-B67A-928DA521D250}">
  <sheetPr>
    <pageSetUpPr fitToPage="1"/>
  </sheetPr>
  <dimension ref="B1:J148"/>
  <sheetViews>
    <sheetView topLeftCell="A89" zoomScaleNormal="100" workbookViewId="0">
      <selection activeCell="G24" sqref="G24:H27"/>
    </sheetView>
  </sheetViews>
  <sheetFormatPr defaultColWidth="8.85546875" defaultRowHeight="15"/>
  <cols>
    <col min="2" max="2" width="2.2851562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25">
      <c r="C2" s="84" t="s">
        <v>66</v>
      </c>
      <c r="D2" s="84"/>
      <c r="E2" s="84"/>
      <c r="F2" s="84"/>
      <c r="G2" s="84"/>
      <c r="H2" s="84"/>
    </row>
    <row r="3" spans="2:8" ht="10.5" customHeight="1" thickBot="1">
      <c r="C3" s="1"/>
      <c r="D3" s="1"/>
      <c r="E3" s="1"/>
      <c r="F3" s="1"/>
      <c r="G3" s="1"/>
      <c r="H3" s="1"/>
    </row>
    <row r="4" spans="2:8" ht="15.75" customHeight="1">
      <c r="B4" s="85" t="s">
        <v>67</v>
      </c>
      <c r="C4" s="86"/>
      <c r="D4" s="86"/>
      <c r="E4" s="86"/>
      <c r="F4" s="86"/>
      <c r="G4" s="86"/>
      <c r="H4" s="87"/>
    </row>
    <row r="5" spans="2:8" ht="15.75" customHeight="1">
      <c r="B5" s="88"/>
      <c r="C5" s="89"/>
      <c r="D5" s="89"/>
      <c r="E5" s="89"/>
      <c r="F5" s="89"/>
      <c r="G5" s="89"/>
      <c r="H5" s="90"/>
    </row>
    <row r="6" spans="2:8" ht="15.75" customHeight="1">
      <c r="B6" s="88"/>
      <c r="C6" s="89"/>
      <c r="D6" s="89"/>
      <c r="E6" s="89"/>
      <c r="F6" s="89"/>
      <c r="G6" s="89"/>
      <c r="H6" s="90"/>
    </row>
    <row r="7" spans="2:8" ht="15.75" customHeight="1">
      <c r="B7" s="88"/>
      <c r="C7" s="89"/>
      <c r="D7" s="89"/>
      <c r="E7" s="89"/>
      <c r="F7" s="89"/>
      <c r="G7" s="89"/>
      <c r="H7" s="90"/>
    </row>
    <row r="8" spans="2:8" ht="15.75" customHeight="1">
      <c r="B8" s="88"/>
      <c r="C8" s="89"/>
      <c r="D8" s="89"/>
      <c r="E8" s="89"/>
      <c r="F8" s="89"/>
      <c r="G8" s="89"/>
      <c r="H8" s="90"/>
    </row>
    <row r="9" spans="2:8" ht="15.75" customHeight="1">
      <c r="B9" s="88"/>
      <c r="C9" s="89"/>
      <c r="D9" s="89"/>
      <c r="E9" s="89"/>
      <c r="F9" s="89"/>
      <c r="G9" s="89"/>
      <c r="H9" s="90"/>
    </row>
    <row r="10" spans="2:8" ht="44.25" customHeight="1" thickBot="1">
      <c r="B10" s="91"/>
      <c r="C10" s="92"/>
      <c r="D10" s="92"/>
      <c r="E10" s="92"/>
      <c r="F10" s="92"/>
      <c r="G10" s="92"/>
      <c r="H10" s="93"/>
    </row>
    <row r="11" spans="2:8" ht="16.5" customHeight="1" thickBot="1">
      <c r="C11" s="5"/>
      <c r="D11" s="5"/>
      <c r="E11" s="5"/>
      <c r="F11" s="5"/>
      <c r="G11" s="5"/>
      <c r="H11" s="5"/>
    </row>
    <row r="12" spans="2:8" ht="27" thickBot="1">
      <c r="B12" s="94" t="s">
        <v>2</v>
      </c>
      <c r="C12" s="95"/>
      <c r="D12" s="95"/>
      <c r="E12" s="95"/>
      <c r="F12" s="95"/>
      <c r="G12" s="95"/>
      <c r="H12" s="96"/>
    </row>
    <row r="13" spans="2:8" ht="8.25" customHeight="1" thickBot="1">
      <c r="B13" s="13"/>
      <c r="C13" s="14"/>
      <c r="D13" s="14"/>
      <c r="E13" s="15"/>
      <c r="F13" s="15"/>
      <c r="G13" s="15"/>
      <c r="H13" s="28"/>
    </row>
    <row r="14" spans="2:8" ht="21" customHeight="1">
      <c r="B14" s="16"/>
      <c r="C14" s="102" t="s">
        <v>3</v>
      </c>
      <c r="D14" s="103"/>
      <c r="E14" s="55" t="s">
        <v>4</v>
      </c>
      <c r="F14" s="56"/>
      <c r="G14" s="57"/>
      <c r="H14" s="29"/>
    </row>
    <row r="15" spans="2:8" ht="21" customHeight="1" thickBot="1">
      <c r="B15" s="16"/>
      <c r="C15" s="102"/>
      <c r="D15" s="103"/>
      <c r="E15" s="58"/>
      <c r="F15" s="59"/>
      <c r="G15" s="60"/>
      <c r="H15" s="29"/>
    </row>
    <row r="16" spans="2:8" ht="33" customHeight="1" thickBot="1">
      <c r="B16" s="16"/>
      <c r="C16" s="61" t="s">
        <v>5</v>
      </c>
      <c r="D16" s="62"/>
      <c r="E16" s="30">
        <f>G107</f>
        <v>168901.4</v>
      </c>
      <c r="F16" s="52" t="s">
        <v>6</v>
      </c>
      <c r="G16" s="53"/>
      <c r="H16" s="54"/>
    </row>
    <row r="17" spans="2:8" ht="30" customHeight="1" thickBot="1">
      <c r="B17" s="16"/>
      <c r="C17" s="61" t="s">
        <v>7</v>
      </c>
      <c r="D17" s="62"/>
      <c r="E17" s="31">
        <v>45933</v>
      </c>
      <c r="F17" s="52"/>
      <c r="G17" s="53"/>
      <c r="H17" s="54"/>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2"/>
      <c r="C20" s="33"/>
      <c r="D20" s="33"/>
      <c r="E20" s="34"/>
      <c r="F20" s="34"/>
      <c r="G20" s="34"/>
      <c r="H20" s="34"/>
    </row>
    <row r="21" spans="2:8" ht="27" thickBot="1">
      <c r="B21" s="94" t="s">
        <v>8</v>
      </c>
      <c r="C21" s="95"/>
      <c r="D21" s="95"/>
      <c r="E21" s="95"/>
      <c r="F21" s="95"/>
      <c r="G21" s="95"/>
      <c r="H21" s="96"/>
    </row>
    <row r="22" spans="2:8" ht="91.5" customHeight="1" thickBot="1">
      <c r="B22" s="107" t="s">
        <v>9</v>
      </c>
      <c r="C22" s="108"/>
      <c r="D22" s="108"/>
      <c r="E22" s="108"/>
      <c r="F22" s="108"/>
      <c r="G22" s="108"/>
      <c r="H22" s="109"/>
    </row>
    <row r="23" spans="2:8" ht="34.5" customHeight="1" thickBot="1">
      <c r="B23" s="115" t="s">
        <v>10</v>
      </c>
      <c r="C23" s="116"/>
      <c r="D23" s="116"/>
      <c r="E23" s="100" t="s">
        <v>11</v>
      </c>
      <c r="F23" s="100"/>
      <c r="G23" s="100" t="s">
        <v>12</v>
      </c>
      <c r="H23" s="101"/>
    </row>
    <row r="24" spans="2:8" ht="15.75">
      <c r="B24" s="113" t="s">
        <v>13</v>
      </c>
      <c r="C24" s="114"/>
      <c r="D24" s="114"/>
      <c r="E24" s="97" t="s">
        <v>14</v>
      </c>
      <c r="F24" s="97"/>
      <c r="G24" s="98" t="s">
        <v>15</v>
      </c>
      <c r="H24" s="99"/>
    </row>
    <row r="25" spans="2:8" ht="16.5" customHeight="1">
      <c r="B25" s="74" t="s">
        <v>16</v>
      </c>
      <c r="C25" s="75"/>
      <c r="D25" s="75"/>
      <c r="E25" s="78" t="s">
        <v>17</v>
      </c>
      <c r="F25" s="78"/>
      <c r="G25" s="80" t="s">
        <v>15</v>
      </c>
      <c r="H25" s="81"/>
    </row>
    <row r="26" spans="2:8" ht="15.75">
      <c r="B26" s="74" t="s">
        <v>18</v>
      </c>
      <c r="C26" s="75"/>
      <c r="D26" s="75"/>
      <c r="E26" s="78" t="s">
        <v>17</v>
      </c>
      <c r="F26" s="78"/>
      <c r="G26" s="80" t="s">
        <v>19</v>
      </c>
      <c r="H26" s="81"/>
    </row>
    <row r="27" spans="2:8" ht="15.75">
      <c r="B27" s="74" t="s">
        <v>20</v>
      </c>
      <c r="C27" s="75"/>
      <c r="D27" s="75"/>
      <c r="E27" s="78" t="s">
        <v>21</v>
      </c>
      <c r="F27" s="78"/>
      <c r="G27" s="78" t="s">
        <v>15</v>
      </c>
      <c r="H27" s="79"/>
    </row>
    <row r="28" spans="2:8" ht="16.5" customHeight="1">
      <c r="B28" s="74"/>
      <c r="C28" s="75"/>
      <c r="D28" s="75"/>
      <c r="E28" s="78"/>
      <c r="F28" s="78"/>
      <c r="G28" s="80"/>
      <c r="H28" s="81"/>
    </row>
    <row r="29" spans="2:8" ht="15.75">
      <c r="B29" s="74"/>
      <c r="C29" s="75"/>
      <c r="D29" s="75"/>
      <c r="E29" s="78"/>
      <c r="F29" s="78"/>
      <c r="G29" s="78"/>
      <c r="H29" s="79"/>
    </row>
    <row r="30" spans="2:8" ht="15.75">
      <c r="B30" s="74"/>
      <c r="C30" s="75"/>
      <c r="D30" s="75"/>
      <c r="E30" s="78"/>
      <c r="F30" s="78"/>
      <c r="G30" s="80"/>
      <c r="H30" s="81"/>
    </row>
    <row r="31" spans="2:8" ht="15.75">
      <c r="B31" s="74"/>
      <c r="C31" s="75"/>
      <c r="D31" s="75"/>
      <c r="E31" s="78"/>
      <c r="F31" s="78"/>
      <c r="G31" s="80"/>
      <c r="H31" s="81"/>
    </row>
    <row r="32" spans="2:8" ht="15.75">
      <c r="B32" s="74"/>
      <c r="C32" s="75"/>
      <c r="D32" s="75"/>
      <c r="E32" s="78"/>
      <c r="F32" s="78"/>
      <c r="G32" s="78"/>
      <c r="H32" s="79"/>
    </row>
    <row r="33" spans="2:8" ht="15.75">
      <c r="B33" s="74"/>
      <c r="C33" s="75"/>
      <c r="D33" s="75"/>
      <c r="E33" s="78"/>
      <c r="F33" s="78"/>
      <c r="G33" s="78"/>
      <c r="H33" s="79"/>
    </row>
    <row r="34" spans="2:8" ht="16.5" thickBot="1">
      <c r="B34" s="76"/>
      <c r="C34" s="77"/>
      <c r="D34" s="77"/>
      <c r="E34" s="82"/>
      <c r="F34" s="82"/>
      <c r="G34" s="82"/>
      <c r="H34" s="83"/>
    </row>
    <row r="35" spans="2:8" ht="18.75">
      <c r="B35" s="26"/>
      <c r="C35" s="26"/>
      <c r="D35" s="27"/>
      <c r="E35" s="27"/>
      <c r="F35" s="27"/>
      <c r="G35" s="27"/>
      <c r="H35" s="27"/>
    </row>
    <row r="36" spans="2:8" ht="27" thickBot="1">
      <c r="B36" s="104" t="s">
        <v>68</v>
      </c>
      <c r="C36" s="105"/>
      <c r="D36" s="105"/>
      <c r="E36" s="105"/>
      <c r="F36" s="105"/>
      <c r="G36" s="105"/>
      <c r="H36" s="106"/>
    </row>
    <row r="37" spans="2:8" ht="45.75" customHeight="1" thickBot="1">
      <c r="B37" s="107" t="s">
        <v>23</v>
      </c>
      <c r="C37" s="108"/>
      <c r="D37" s="108"/>
      <c r="E37" s="108"/>
      <c r="F37" s="108"/>
      <c r="G37" s="108"/>
      <c r="H37" s="109"/>
    </row>
    <row r="38" spans="2:8" ht="24" thickBot="1">
      <c r="B38" s="110" t="s">
        <v>24</v>
      </c>
      <c r="C38" s="111"/>
      <c r="D38" s="111"/>
      <c r="E38" s="111"/>
      <c r="F38" s="111"/>
      <c r="G38" s="111"/>
      <c r="H38" s="112"/>
    </row>
    <row r="39" spans="2:8" ht="18.75">
      <c r="B39" s="43" t="s">
        <v>25</v>
      </c>
      <c r="C39" s="44"/>
      <c r="D39" s="45"/>
      <c r="E39" s="25" t="s">
        <v>26</v>
      </c>
      <c r="F39" s="25" t="s">
        <v>27</v>
      </c>
      <c r="G39" s="70" t="s">
        <v>28</v>
      </c>
      <c r="H39" s="71"/>
    </row>
    <row r="40" spans="2:8" ht="18.75">
      <c r="B40" s="63"/>
      <c r="C40" s="64"/>
      <c r="D40" s="65"/>
      <c r="E40" s="10"/>
      <c r="F40" s="11"/>
      <c r="G40" s="68">
        <f t="shared" ref="G40:G49" si="0">E40*F40</f>
        <v>0</v>
      </c>
      <c r="H40" s="69"/>
    </row>
    <row r="41" spans="2:8" ht="18.75">
      <c r="B41" s="63"/>
      <c r="C41" s="64"/>
      <c r="D41" s="65"/>
      <c r="E41" s="10"/>
      <c r="F41" s="11"/>
      <c r="G41" s="68">
        <f t="shared" si="0"/>
        <v>0</v>
      </c>
      <c r="H41" s="69"/>
    </row>
    <row r="42" spans="2:8" ht="18.75">
      <c r="B42" s="63"/>
      <c r="C42" s="64"/>
      <c r="D42" s="65"/>
      <c r="E42" s="10"/>
      <c r="F42" s="11"/>
      <c r="G42" s="68">
        <f t="shared" si="0"/>
        <v>0</v>
      </c>
      <c r="H42" s="69"/>
    </row>
    <row r="43" spans="2:8" ht="18.75">
      <c r="B43" s="63"/>
      <c r="C43" s="64"/>
      <c r="D43" s="65"/>
      <c r="E43" s="10"/>
      <c r="F43" s="11"/>
      <c r="G43" s="68">
        <f t="shared" si="0"/>
        <v>0</v>
      </c>
      <c r="H43" s="69"/>
    </row>
    <row r="44" spans="2:8" ht="18.75">
      <c r="B44" s="63"/>
      <c r="C44" s="64"/>
      <c r="D44" s="65"/>
      <c r="E44" s="10"/>
      <c r="F44" s="11"/>
      <c r="G44" s="68">
        <f t="shared" si="0"/>
        <v>0</v>
      </c>
      <c r="H44" s="69"/>
    </row>
    <row r="45" spans="2:8" ht="18.75">
      <c r="B45" s="63"/>
      <c r="C45" s="64"/>
      <c r="D45" s="65"/>
      <c r="E45" s="10"/>
      <c r="F45" s="11"/>
      <c r="G45" s="68">
        <f t="shared" si="0"/>
        <v>0</v>
      </c>
      <c r="H45" s="69"/>
    </row>
    <row r="46" spans="2:8" ht="18.75">
      <c r="B46" s="63"/>
      <c r="C46" s="64"/>
      <c r="D46" s="65"/>
      <c r="E46" s="10"/>
      <c r="F46" s="11"/>
      <c r="G46" s="68">
        <f t="shared" si="0"/>
        <v>0</v>
      </c>
      <c r="H46" s="69"/>
    </row>
    <row r="47" spans="2:8" ht="18.75">
      <c r="B47" s="63"/>
      <c r="C47" s="64"/>
      <c r="D47" s="65"/>
      <c r="E47" s="10"/>
      <c r="F47" s="11"/>
      <c r="G47" s="68">
        <f t="shared" si="0"/>
        <v>0</v>
      </c>
      <c r="H47" s="69"/>
    </row>
    <row r="48" spans="2:8" ht="16.5" customHeight="1">
      <c r="B48" s="63"/>
      <c r="C48" s="64"/>
      <c r="D48" s="65"/>
      <c r="E48" s="10"/>
      <c r="F48" s="11"/>
      <c r="G48" s="68">
        <f t="shared" si="0"/>
        <v>0</v>
      </c>
      <c r="H48" s="69"/>
    </row>
    <row r="49" spans="2:10" ht="18.75">
      <c r="B49" s="63"/>
      <c r="C49" s="64"/>
      <c r="D49" s="65"/>
      <c r="E49" s="10"/>
      <c r="F49" s="12"/>
      <c r="G49" s="68">
        <f t="shared" si="0"/>
        <v>0</v>
      </c>
      <c r="H49" s="69"/>
    </row>
    <row r="50" spans="2:10" ht="21.75" thickBot="1">
      <c r="B50" s="49" t="s">
        <v>42</v>
      </c>
      <c r="C50" s="50"/>
      <c r="D50" s="50"/>
      <c r="E50" s="50"/>
      <c r="F50" s="51"/>
      <c r="G50" s="66">
        <f>SUM(G40:H49)</f>
        <v>0</v>
      </c>
      <c r="H50" s="67"/>
      <c r="I50" s="2"/>
      <c r="J50" s="2"/>
    </row>
    <row r="51" spans="2:10" ht="12" customHeight="1" thickBot="1">
      <c r="C51" s="1"/>
      <c r="D51" s="1"/>
      <c r="E51" s="1"/>
      <c r="F51" s="6"/>
      <c r="G51" s="3"/>
      <c r="H51" s="3"/>
    </row>
    <row r="52" spans="2:10" ht="24" thickBot="1">
      <c r="B52" s="110" t="s">
        <v>43</v>
      </c>
      <c r="C52" s="111"/>
      <c r="D52" s="111"/>
      <c r="E52" s="111"/>
      <c r="F52" s="111"/>
      <c r="G52" s="111"/>
      <c r="H52" s="112"/>
    </row>
    <row r="53" spans="2:10" ht="18.75">
      <c r="B53" s="43" t="s">
        <v>25</v>
      </c>
      <c r="C53" s="44"/>
      <c r="D53" s="45"/>
      <c r="E53" s="25" t="s">
        <v>26</v>
      </c>
      <c r="F53" s="25" t="s">
        <v>27</v>
      </c>
      <c r="G53" s="70" t="s">
        <v>28</v>
      </c>
      <c r="H53" s="71"/>
    </row>
    <row r="54" spans="2:10" ht="18.75">
      <c r="B54" s="63"/>
      <c r="C54" s="64"/>
      <c r="D54" s="65"/>
      <c r="E54" s="10"/>
      <c r="F54" s="11"/>
      <c r="G54" s="68">
        <f t="shared" ref="G54:G63" si="1">E54*F54</f>
        <v>0</v>
      </c>
      <c r="H54" s="69"/>
    </row>
    <row r="55" spans="2:10" ht="18.75">
      <c r="B55" s="63"/>
      <c r="C55" s="64"/>
      <c r="D55" s="65"/>
      <c r="E55" s="10"/>
      <c r="F55" s="11"/>
      <c r="G55" s="68">
        <f t="shared" si="1"/>
        <v>0</v>
      </c>
      <c r="H55" s="69"/>
    </row>
    <row r="56" spans="2:10" ht="18.75">
      <c r="B56" s="63"/>
      <c r="C56" s="64"/>
      <c r="D56" s="65"/>
      <c r="E56" s="10"/>
      <c r="F56" s="11"/>
      <c r="G56" s="68">
        <f t="shared" si="1"/>
        <v>0</v>
      </c>
      <c r="H56" s="69"/>
    </row>
    <row r="57" spans="2:10" ht="18.75">
      <c r="B57" s="63"/>
      <c r="C57" s="64"/>
      <c r="D57" s="65"/>
      <c r="E57" s="10"/>
      <c r="F57" s="11"/>
      <c r="G57" s="68">
        <f t="shared" si="1"/>
        <v>0</v>
      </c>
      <c r="H57" s="69"/>
    </row>
    <row r="58" spans="2:10" ht="18.75">
      <c r="B58" s="63"/>
      <c r="C58" s="64"/>
      <c r="D58" s="65"/>
      <c r="E58" s="10"/>
      <c r="F58" s="11"/>
      <c r="G58" s="68">
        <f t="shared" si="1"/>
        <v>0</v>
      </c>
      <c r="H58" s="69"/>
    </row>
    <row r="59" spans="2:10" ht="18.75">
      <c r="B59" s="63"/>
      <c r="C59" s="64"/>
      <c r="D59" s="65"/>
      <c r="E59" s="10"/>
      <c r="F59" s="11"/>
      <c r="G59" s="68">
        <f t="shared" si="1"/>
        <v>0</v>
      </c>
      <c r="H59" s="69"/>
    </row>
    <row r="60" spans="2:10" ht="18.75">
      <c r="B60" s="63"/>
      <c r="C60" s="64"/>
      <c r="D60" s="65"/>
      <c r="E60" s="10"/>
      <c r="F60" s="11"/>
      <c r="G60" s="68">
        <f t="shared" si="1"/>
        <v>0</v>
      </c>
      <c r="H60" s="69"/>
    </row>
    <row r="61" spans="2:10" ht="18.75">
      <c r="B61" s="63"/>
      <c r="C61" s="64"/>
      <c r="D61" s="65"/>
      <c r="E61" s="10"/>
      <c r="F61" s="11"/>
      <c r="G61" s="68">
        <f t="shared" si="1"/>
        <v>0</v>
      </c>
      <c r="H61" s="69"/>
    </row>
    <row r="62" spans="2:10" ht="16.5" customHeight="1">
      <c r="B62" s="63"/>
      <c r="C62" s="64"/>
      <c r="D62" s="65"/>
      <c r="E62" s="10"/>
      <c r="F62" s="11"/>
      <c r="G62" s="68">
        <f t="shared" si="1"/>
        <v>0</v>
      </c>
      <c r="H62" s="69"/>
    </row>
    <row r="63" spans="2:10" ht="18.75">
      <c r="B63" s="63"/>
      <c r="C63" s="64"/>
      <c r="D63" s="65"/>
      <c r="E63" s="10"/>
      <c r="F63" s="12"/>
      <c r="G63" s="68">
        <f t="shared" si="1"/>
        <v>0</v>
      </c>
      <c r="H63" s="69"/>
    </row>
    <row r="64" spans="2:10" ht="21.75" thickBot="1">
      <c r="B64" s="49" t="s">
        <v>44</v>
      </c>
      <c r="C64" s="50"/>
      <c r="D64" s="50"/>
      <c r="E64" s="50"/>
      <c r="F64" s="51"/>
      <c r="G64" s="66">
        <f>SUM(G54:H63)</f>
        <v>0</v>
      </c>
      <c r="H64" s="67"/>
      <c r="I64" s="2"/>
      <c r="J64" s="2"/>
    </row>
    <row r="65" spans="2:10" ht="12" customHeight="1" thickBot="1">
      <c r="C65" s="1"/>
      <c r="D65" s="1"/>
      <c r="E65" s="1"/>
      <c r="F65" s="6"/>
      <c r="G65" s="3"/>
      <c r="H65" s="3"/>
    </row>
    <row r="66" spans="2:10" ht="24" thickBot="1">
      <c r="B66" s="110" t="s">
        <v>45</v>
      </c>
      <c r="C66" s="111"/>
      <c r="D66" s="111"/>
      <c r="E66" s="111"/>
      <c r="F66" s="111"/>
      <c r="G66" s="111"/>
      <c r="H66" s="112"/>
    </row>
    <row r="67" spans="2:10" ht="18.75">
      <c r="B67" s="43" t="s">
        <v>25</v>
      </c>
      <c r="C67" s="44"/>
      <c r="D67" s="45"/>
      <c r="E67" s="25" t="s">
        <v>26</v>
      </c>
      <c r="F67" s="25" t="s">
        <v>27</v>
      </c>
      <c r="G67" s="70" t="s">
        <v>28</v>
      </c>
      <c r="H67" s="71"/>
    </row>
    <row r="68" spans="2:10" ht="18.75">
      <c r="B68" s="63"/>
      <c r="C68" s="64"/>
      <c r="D68" s="65"/>
      <c r="E68" s="10"/>
      <c r="F68" s="11"/>
      <c r="G68" s="68">
        <f t="shared" ref="G68:G77" si="2">E68*F68</f>
        <v>0</v>
      </c>
      <c r="H68" s="69"/>
    </row>
    <row r="69" spans="2:10" ht="18.75">
      <c r="B69" s="63"/>
      <c r="C69" s="64"/>
      <c r="D69" s="65"/>
      <c r="E69" s="10"/>
      <c r="F69" s="11"/>
      <c r="G69" s="68">
        <f t="shared" si="2"/>
        <v>0</v>
      </c>
      <c r="H69" s="69"/>
    </row>
    <row r="70" spans="2:10" ht="18.75">
      <c r="B70" s="63"/>
      <c r="C70" s="64"/>
      <c r="D70" s="65"/>
      <c r="E70" s="10"/>
      <c r="F70" s="11"/>
      <c r="G70" s="68">
        <f t="shared" si="2"/>
        <v>0</v>
      </c>
      <c r="H70" s="69"/>
    </row>
    <row r="71" spans="2:10" ht="18.75">
      <c r="B71" s="63"/>
      <c r="C71" s="64"/>
      <c r="D71" s="65"/>
      <c r="E71" s="10"/>
      <c r="F71" s="11"/>
      <c r="G71" s="68">
        <f t="shared" si="2"/>
        <v>0</v>
      </c>
      <c r="H71" s="69"/>
    </row>
    <row r="72" spans="2:10" ht="18.75">
      <c r="B72" s="63"/>
      <c r="C72" s="64"/>
      <c r="D72" s="65"/>
      <c r="E72" s="10"/>
      <c r="F72" s="11"/>
      <c r="G72" s="68">
        <f t="shared" si="2"/>
        <v>0</v>
      </c>
      <c r="H72" s="69"/>
    </row>
    <row r="73" spans="2:10" ht="18.75">
      <c r="B73" s="63"/>
      <c r="C73" s="64"/>
      <c r="D73" s="65"/>
      <c r="E73" s="10"/>
      <c r="F73" s="11"/>
      <c r="G73" s="68">
        <f t="shared" si="2"/>
        <v>0</v>
      </c>
      <c r="H73" s="69"/>
    </row>
    <row r="74" spans="2:10" ht="18.75">
      <c r="B74" s="63"/>
      <c r="C74" s="64"/>
      <c r="D74" s="65"/>
      <c r="E74" s="10"/>
      <c r="F74" s="11"/>
      <c r="G74" s="68">
        <f t="shared" si="2"/>
        <v>0</v>
      </c>
      <c r="H74" s="69"/>
    </row>
    <row r="75" spans="2:10" ht="18.75">
      <c r="B75" s="63"/>
      <c r="C75" s="64"/>
      <c r="D75" s="65"/>
      <c r="E75" s="10"/>
      <c r="F75" s="11"/>
      <c r="G75" s="68">
        <f t="shared" si="2"/>
        <v>0</v>
      </c>
      <c r="H75" s="69"/>
    </row>
    <row r="76" spans="2:10" ht="16.5" customHeight="1">
      <c r="B76" s="63"/>
      <c r="C76" s="64"/>
      <c r="D76" s="65"/>
      <c r="E76" s="10"/>
      <c r="F76" s="11"/>
      <c r="G76" s="68">
        <f t="shared" si="2"/>
        <v>0</v>
      </c>
      <c r="H76" s="69"/>
    </row>
    <row r="77" spans="2:10" ht="18.75">
      <c r="B77" s="63"/>
      <c r="C77" s="64"/>
      <c r="D77" s="65"/>
      <c r="E77" s="10"/>
      <c r="F77" s="12"/>
      <c r="G77" s="68">
        <f t="shared" si="2"/>
        <v>0</v>
      </c>
      <c r="H77" s="69"/>
    </row>
    <row r="78" spans="2:10" ht="21.75" thickBot="1">
      <c r="B78" s="49" t="s">
        <v>47</v>
      </c>
      <c r="C78" s="50"/>
      <c r="D78" s="50"/>
      <c r="E78" s="50"/>
      <c r="F78" s="51"/>
      <c r="G78" s="66">
        <f>SUM(G68:H77)</f>
        <v>0</v>
      </c>
      <c r="H78" s="67"/>
      <c r="I78" s="2"/>
      <c r="J78" s="2"/>
    </row>
    <row r="79" spans="2:10" ht="15.75" thickBot="1"/>
    <row r="80" spans="2:10" ht="24" thickBot="1">
      <c r="B80" s="110" t="s">
        <v>48</v>
      </c>
      <c r="C80" s="111"/>
      <c r="D80" s="111"/>
      <c r="E80" s="111"/>
      <c r="F80" s="111"/>
      <c r="G80" s="111"/>
      <c r="H80" s="112"/>
    </row>
    <row r="81" spans="2:10" ht="18.75">
      <c r="B81" s="43" t="s">
        <v>25</v>
      </c>
      <c r="C81" s="44"/>
      <c r="D81" s="45"/>
      <c r="E81" s="25" t="s">
        <v>26</v>
      </c>
      <c r="F81" s="25" t="s">
        <v>27</v>
      </c>
      <c r="G81" s="70" t="s">
        <v>28</v>
      </c>
      <c r="H81" s="71"/>
    </row>
    <row r="82" spans="2:10" ht="18.75">
      <c r="B82" s="63"/>
      <c r="C82" s="64"/>
      <c r="D82" s="65"/>
      <c r="E82" s="10"/>
      <c r="F82" s="11"/>
      <c r="G82" s="68">
        <f t="shared" ref="G82:G91" si="3">E82*F82</f>
        <v>0</v>
      </c>
      <c r="H82" s="69"/>
    </row>
    <row r="83" spans="2:10" ht="18.75">
      <c r="B83" s="63"/>
      <c r="C83" s="64"/>
      <c r="D83" s="65"/>
      <c r="E83" s="10"/>
      <c r="F83" s="11"/>
      <c r="G83" s="68">
        <f t="shared" si="3"/>
        <v>0</v>
      </c>
      <c r="H83" s="69"/>
    </row>
    <row r="84" spans="2:10" ht="18.75">
      <c r="B84" s="63"/>
      <c r="C84" s="64"/>
      <c r="D84" s="65"/>
      <c r="E84" s="10"/>
      <c r="F84" s="11"/>
      <c r="G84" s="68">
        <f t="shared" si="3"/>
        <v>0</v>
      </c>
      <c r="H84" s="69"/>
    </row>
    <row r="85" spans="2:10" ht="18.75">
      <c r="B85" s="63"/>
      <c r="C85" s="64"/>
      <c r="D85" s="65"/>
      <c r="E85" s="10"/>
      <c r="F85" s="11"/>
      <c r="G85" s="68">
        <f t="shared" si="3"/>
        <v>0</v>
      </c>
      <c r="H85" s="69"/>
    </row>
    <row r="86" spans="2:10" ht="18.75">
      <c r="B86" s="63"/>
      <c r="C86" s="64"/>
      <c r="D86" s="65"/>
      <c r="E86" s="10"/>
      <c r="F86" s="11"/>
      <c r="G86" s="68">
        <f t="shared" si="3"/>
        <v>0</v>
      </c>
      <c r="H86" s="69"/>
    </row>
    <row r="87" spans="2:10" ht="18.75">
      <c r="B87" s="63"/>
      <c r="C87" s="64"/>
      <c r="D87" s="65"/>
      <c r="E87" s="10"/>
      <c r="F87" s="11"/>
      <c r="G87" s="68">
        <f t="shared" si="3"/>
        <v>0</v>
      </c>
      <c r="H87" s="69"/>
    </row>
    <row r="88" spans="2:10" ht="18.75">
      <c r="B88" s="63"/>
      <c r="C88" s="64"/>
      <c r="D88" s="65"/>
      <c r="E88" s="10"/>
      <c r="F88" s="11"/>
      <c r="G88" s="68">
        <f t="shared" si="3"/>
        <v>0</v>
      </c>
      <c r="H88" s="69"/>
    </row>
    <row r="89" spans="2:10" ht="18.75">
      <c r="B89" s="63"/>
      <c r="C89" s="64"/>
      <c r="D89" s="65"/>
      <c r="E89" s="10"/>
      <c r="F89" s="11"/>
      <c r="G89" s="68">
        <f t="shared" si="3"/>
        <v>0</v>
      </c>
      <c r="H89" s="69"/>
    </row>
    <row r="90" spans="2:10" ht="16.5" customHeight="1">
      <c r="B90" s="63"/>
      <c r="C90" s="64"/>
      <c r="D90" s="65"/>
      <c r="E90" s="10"/>
      <c r="F90" s="11"/>
      <c r="G90" s="68">
        <f t="shared" si="3"/>
        <v>0</v>
      </c>
      <c r="H90" s="69"/>
    </row>
    <row r="91" spans="2:10" ht="18.75">
      <c r="B91" s="63"/>
      <c r="C91" s="64"/>
      <c r="D91" s="65"/>
      <c r="E91" s="10"/>
      <c r="F91" s="12"/>
      <c r="G91" s="68">
        <f t="shared" si="3"/>
        <v>0</v>
      </c>
      <c r="H91" s="69"/>
    </row>
    <row r="92" spans="2:10" ht="21.75" thickBot="1">
      <c r="B92" s="49" t="s">
        <v>52</v>
      </c>
      <c r="C92" s="50"/>
      <c r="D92" s="50"/>
      <c r="E92" s="50"/>
      <c r="F92" s="51"/>
      <c r="G92" s="66">
        <f>SUM(G82:H91)</f>
        <v>0</v>
      </c>
      <c r="H92" s="67"/>
      <c r="I92" s="2"/>
      <c r="J92" s="2"/>
    </row>
    <row r="93" spans="2:10" ht="12" customHeight="1" thickBot="1">
      <c r="B93" s="7"/>
      <c r="C93" s="1"/>
      <c r="D93" s="1"/>
      <c r="E93" s="1"/>
      <c r="F93" s="6"/>
      <c r="G93" s="3"/>
      <c r="H93" s="3"/>
    </row>
    <row r="94" spans="2:10" ht="24" thickBot="1">
      <c r="B94" s="110" t="s">
        <v>53</v>
      </c>
      <c r="C94" s="111"/>
      <c r="D94" s="111"/>
      <c r="E94" s="111"/>
      <c r="F94" s="111"/>
      <c r="G94" s="111"/>
      <c r="H94" s="112"/>
    </row>
    <row r="95" spans="2:10" ht="18.75">
      <c r="B95" s="43" t="s">
        <v>25</v>
      </c>
      <c r="C95" s="44"/>
      <c r="D95" s="45"/>
      <c r="E95" s="25" t="s">
        <v>26</v>
      </c>
      <c r="F95" s="25" t="s">
        <v>27</v>
      </c>
      <c r="G95" s="70" t="s">
        <v>28</v>
      </c>
      <c r="H95" s="71"/>
    </row>
    <row r="96" spans="2:10" ht="18.75">
      <c r="B96" s="63" t="s">
        <v>65</v>
      </c>
      <c r="C96" s="64"/>
      <c r="D96" s="65"/>
      <c r="E96" s="10">
        <v>18986.8</v>
      </c>
      <c r="F96" s="11"/>
      <c r="G96" s="68">
        <v>18986.8</v>
      </c>
      <c r="H96" s="69"/>
    </row>
    <row r="97" spans="2:10" ht="55.15" customHeight="1">
      <c r="B97" s="119" t="s">
        <v>64</v>
      </c>
      <c r="C97" s="120"/>
      <c r="D97" s="121"/>
      <c r="E97" s="35">
        <v>21074.400000000001</v>
      </c>
      <c r="F97" s="36">
        <v>1</v>
      </c>
      <c r="G97" s="122">
        <v>21074.400000000001</v>
      </c>
      <c r="H97" s="123"/>
    </row>
    <row r="98" spans="2:10" ht="18.75">
      <c r="B98" s="119" t="s">
        <v>63</v>
      </c>
      <c r="C98" s="120"/>
      <c r="D98" s="121"/>
      <c r="E98" s="35">
        <v>128840.2</v>
      </c>
      <c r="F98" s="36">
        <v>1</v>
      </c>
      <c r="G98" s="122">
        <v>128840.2</v>
      </c>
      <c r="H98" s="123"/>
    </row>
    <row r="99" spans="2:10" ht="18.75">
      <c r="B99" s="63"/>
      <c r="C99" s="64"/>
      <c r="D99" s="65"/>
      <c r="E99" s="10"/>
      <c r="F99" s="11"/>
      <c r="G99" s="68">
        <f t="shared" ref="G99:G105" si="4">E99*F99</f>
        <v>0</v>
      </c>
      <c r="H99" s="69"/>
    </row>
    <row r="100" spans="2:10" ht="18.75">
      <c r="B100" s="63"/>
      <c r="C100" s="64"/>
      <c r="D100" s="65"/>
      <c r="E100" s="10"/>
      <c r="F100" s="11"/>
      <c r="G100" s="68">
        <f t="shared" si="4"/>
        <v>0</v>
      </c>
      <c r="H100" s="69"/>
    </row>
    <row r="101" spans="2:10" ht="18.75">
      <c r="B101" s="63"/>
      <c r="C101" s="64"/>
      <c r="D101" s="65"/>
      <c r="E101" s="10"/>
      <c r="F101" s="11"/>
      <c r="G101" s="68">
        <f t="shared" si="4"/>
        <v>0</v>
      </c>
      <c r="H101" s="69"/>
    </row>
    <row r="102" spans="2:10" ht="18.75">
      <c r="B102" s="63"/>
      <c r="C102" s="64"/>
      <c r="D102" s="65"/>
      <c r="E102" s="10"/>
      <c r="F102" s="11"/>
      <c r="G102" s="68">
        <f t="shared" si="4"/>
        <v>0</v>
      </c>
      <c r="H102" s="69"/>
    </row>
    <row r="103" spans="2:10" ht="18.75">
      <c r="B103" s="63"/>
      <c r="C103" s="64"/>
      <c r="D103" s="65"/>
      <c r="E103" s="10"/>
      <c r="F103" s="11"/>
      <c r="G103" s="68">
        <f t="shared" si="4"/>
        <v>0</v>
      </c>
      <c r="H103" s="69"/>
    </row>
    <row r="104" spans="2:10" ht="16.5" customHeight="1">
      <c r="B104" s="63"/>
      <c r="C104" s="64"/>
      <c r="D104" s="65"/>
      <c r="E104" s="10"/>
      <c r="F104" s="11"/>
      <c r="G104" s="68">
        <f t="shared" si="4"/>
        <v>0</v>
      </c>
      <c r="H104" s="69"/>
    </row>
    <row r="105" spans="2:10" ht="18.75">
      <c r="B105" s="63"/>
      <c r="C105" s="64"/>
      <c r="D105" s="65"/>
      <c r="E105" s="10"/>
      <c r="F105" s="12"/>
      <c r="G105" s="68">
        <f t="shared" si="4"/>
        <v>0</v>
      </c>
      <c r="H105" s="69"/>
    </row>
    <row r="106" spans="2:10" ht="21.75" thickBot="1">
      <c r="B106" s="49" t="s">
        <v>54</v>
      </c>
      <c r="C106" s="50"/>
      <c r="D106" s="50"/>
      <c r="E106" s="50"/>
      <c r="F106" s="51"/>
      <c r="G106" s="66">
        <f>SUM(G96:H105)</f>
        <v>168901.4</v>
      </c>
      <c r="H106" s="67"/>
      <c r="I106" s="2"/>
      <c r="J106" s="2"/>
    </row>
    <row r="107" spans="2:10" ht="21.75" thickBot="1">
      <c r="B107" s="46" t="s">
        <v>55</v>
      </c>
      <c r="C107" s="47"/>
      <c r="D107" s="47"/>
      <c r="E107" s="47"/>
      <c r="F107" s="48"/>
      <c r="G107" s="117">
        <f>SUM(G106,G92,G78,G64,G50)</f>
        <v>168901.4</v>
      </c>
      <c r="H107" s="118"/>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106:F106"/>
    <mergeCell ref="G106:H106"/>
    <mergeCell ref="B107:F107"/>
    <mergeCell ref="G107:H107"/>
    <mergeCell ref="G103:H103"/>
    <mergeCell ref="G104:H104"/>
    <mergeCell ref="G105:H105"/>
    <mergeCell ref="B103:D103"/>
    <mergeCell ref="B104:D104"/>
    <mergeCell ref="B105:D105"/>
    <mergeCell ref="G100:H100"/>
    <mergeCell ref="G101:H101"/>
    <mergeCell ref="G102:H102"/>
    <mergeCell ref="G97:H97"/>
    <mergeCell ref="G98:H98"/>
    <mergeCell ref="G99:H99"/>
    <mergeCell ref="B97:D97"/>
    <mergeCell ref="B98:D98"/>
    <mergeCell ref="B99:D99"/>
    <mergeCell ref="B100:D100"/>
    <mergeCell ref="B101:D101"/>
    <mergeCell ref="B102:D102"/>
    <mergeCell ref="B92:F92"/>
    <mergeCell ref="G92:H92"/>
    <mergeCell ref="B94:H94"/>
    <mergeCell ref="G95:H95"/>
    <mergeCell ref="G96:H96"/>
    <mergeCell ref="G89:H89"/>
    <mergeCell ref="G90:H90"/>
    <mergeCell ref="G91:H91"/>
    <mergeCell ref="B89:D89"/>
    <mergeCell ref="B90:D90"/>
    <mergeCell ref="B91:D91"/>
    <mergeCell ref="B95:D95"/>
    <mergeCell ref="B96:D96"/>
    <mergeCell ref="G86:H86"/>
    <mergeCell ref="G87:H87"/>
    <mergeCell ref="G88:H88"/>
    <mergeCell ref="G83:H83"/>
    <mergeCell ref="G84:H84"/>
    <mergeCell ref="G85:H85"/>
    <mergeCell ref="B83:D83"/>
    <mergeCell ref="B84:D84"/>
    <mergeCell ref="B85:D85"/>
    <mergeCell ref="B86:D86"/>
    <mergeCell ref="B87:D87"/>
    <mergeCell ref="B88:D88"/>
    <mergeCell ref="B78:F78"/>
    <mergeCell ref="G78:H78"/>
    <mergeCell ref="B80:H80"/>
    <mergeCell ref="G81:H81"/>
    <mergeCell ref="G82:H82"/>
    <mergeCell ref="G75:H75"/>
    <mergeCell ref="G76:H76"/>
    <mergeCell ref="G77:H77"/>
    <mergeCell ref="B75:D75"/>
    <mergeCell ref="B76:D76"/>
    <mergeCell ref="B77:D77"/>
    <mergeCell ref="B81:D81"/>
    <mergeCell ref="B82:D82"/>
    <mergeCell ref="G72:H72"/>
    <mergeCell ref="G73:H73"/>
    <mergeCell ref="G74:H74"/>
    <mergeCell ref="G69:H69"/>
    <mergeCell ref="G70:H70"/>
    <mergeCell ref="G71:H71"/>
    <mergeCell ref="B69:D69"/>
    <mergeCell ref="B70:D70"/>
    <mergeCell ref="B71:D71"/>
    <mergeCell ref="B72:D72"/>
    <mergeCell ref="B73:D73"/>
    <mergeCell ref="B74:D74"/>
    <mergeCell ref="B64:F64"/>
    <mergeCell ref="G64:H64"/>
    <mergeCell ref="B66:H66"/>
    <mergeCell ref="G67:H67"/>
    <mergeCell ref="G68:H68"/>
    <mergeCell ref="G61:H61"/>
    <mergeCell ref="G62:H62"/>
    <mergeCell ref="G63:H63"/>
    <mergeCell ref="B61:D61"/>
    <mergeCell ref="B62:D62"/>
    <mergeCell ref="B63:D63"/>
    <mergeCell ref="B67:D67"/>
    <mergeCell ref="B68:D68"/>
    <mergeCell ref="G58:H58"/>
    <mergeCell ref="G59:H59"/>
    <mergeCell ref="G60:H60"/>
    <mergeCell ref="G55:H55"/>
    <mergeCell ref="G56:H56"/>
    <mergeCell ref="G57:H57"/>
    <mergeCell ref="B55:D55"/>
    <mergeCell ref="B56:D56"/>
    <mergeCell ref="B57:D57"/>
    <mergeCell ref="B58:D58"/>
    <mergeCell ref="B59:D59"/>
    <mergeCell ref="B60:D60"/>
    <mergeCell ref="B50:F50"/>
    <mergeCell ref="G50:H50"/>
    <mergeCell ref="B52:H52"/>
    <mergeCell ref="G53:H53"/>
    <mergeCell ref="G54:H54"/>
    <mergeCell ref="B47:D47"/>
    <mergeCell ref="G47:H47"/>
    <mergeCell ref="B48:D48"/>
    <mergeCell ref="G48:H48"/>
    <mergeCell ref="B49:D49"/>
    <mergeCell ref="G49:H49"/>
    <mergeCell ref="B53:D53"/>
    <mergeCell ref="B54:D54"/>
    <mergeCell ref="B44:D44"/>
    <mergeCell ref="G44:H44"/>
    <mergeCell ref="B45:D45"/>
    <mergeCell ref="G45:H45"/>
    <mergeCell ref="B46:D46"/>
    <mergeCell ref="G46:H46"/>
    <mergeCell ref="B41:D41"/>
    <mergeCell ref="G41:H41"/>
    <mergeCell ref="B42:D42"/>
    <mergeCell ref="G42:H42"/>
    <mergeCell ref="B43:D43"/>
    <mergeCell ref="G43:H43"/>
    <mergeCell ref="B36:H36"/>
    <mergeCell ref="B37:H37"/>
    <mergeCell ref="B38:H38"/>
    <mergeCell ref="B39:D39"/>
    <mergeCell ref="G39:H39"/>
    <mergeCell ref="B40:D40"/>
    <mergeCell ref="G40:H40"/>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7:D27"/>
    <mergeCell ref="E27:F27"/>
    <mergeCell ref="G27:H27"/>
    <mergeCell ref="B28:D28"/>
    <mergeCell ref="E28:F28"/>
    <mergeCell ref="G28:H28"/>
    <mergeCell ref="B25:D25"/>
    <mergeCell ref="E25:F25"/>
    <mergeCell ref="G25:H25"/>
    <mergeCell ref="B26:D26"/>
    <mergeCell ref="E26:F26"/>
    <mergeCell ref="G26:H26"/>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0A80D-9006-49AF-9117-C7D1F2A83054}">
  <dimension ref="B1:H110"/>
  <sheetViews>
    <sheetView topLeftCell="A90" workbookViewId="0">
      <selection activeCell="G110" sqref="G110:H110"/>
    </sheetView>
  </sheetViews>
  <sheetFormatPr defaultRowHeight="15"/>
  <cols>
    <col min="2" max="2" width="2.42578125" customWidth="1"/>
    <col min="3" max="3" width="51.85546875" customWidth="1"/>
    <col min="4" max="4" width="9.28515625" customWidth="1"/>
    <col min="5" max="5" width="16.140625" customWidth="1"/>
    <col min="6" max="6" width="16" customWidth="1"/>
    <col min="7" max="7" width="15.7109375" customWidth="1"/>
  </cols>
  <sheetData>
    <row r="1" spans="2:8" ht="46.5">
      <c r="C1" s="4"/>
      <c r="D1" s="4"/>
      <c r="E1" s="4"/>
      <c r="F1" s="4"/>
      <c r="G1" s="4"/>
      <c r="H1" s="4"/>
    </row>
    <row r="2" spans="2:8" ht="26.25">
      <c r="C2" s="84" t="s">
        <v>66</v>
      </c>
      <c r="D2" s="84"/>
      <c r="E2" s="84"/>
      <c r="F2" s="84"/>
      <c r="G2" s="84"/>
      <c r="H2" s="84"/>
    </row>
    <row r="3" spans="2:8" ht="16.5" thickBot="1">
      <c r="C3" s="1"/>
      <c r="D3" s="1"/>
      <c r="E3" s="1"/>
      <c r="F3" s="1"/>
      <c r="G3" s="1"/>
      <c r="H3" s="1"/>
    </row>
    <row r="4" spans="2:8">
      <c r="B4" s="85" t="s">
        <v>67</v>
      </c>
      <c r="C4" s="86"/>
      <c r="D4" s="86"/>
      <c r="E4" s="86"/>
      <c r="F4" s="86"/>
      <c r="G4" s="86"/>
      <c r="H4" s="87"/>
    </row>
    <row r="5" spans="2:8">
      <c r="B5" s="88"/>
      <c r="C5" s="89"/>
      <c r="D5" s="89"/>
      <c r="E5" s="89"/>
      <c r="F5" s="89"/>
      <c r="G5" s="89"/>
      <c r="H5" s="90"/>
    </row>
    <row r="6" spans="2:8">
      <c r="B6" s="88"/>
      <c r="C6" s="89"/>
      <c r="D6" s="89"/>
      <c r="E6" s="89"/>
      <c r="F6" s="89"/>
      <c r="G6" s="89"/>
      <c r="H6" s="90"/>
    </row>
    <row r="7" spans="2:8">
      <c r="B7" s="88"/>
      <c r="C7" s="89"/>
      <c r="D7" s="89"/>
      <c r="E7" s="89"/>
      <c r="F7" s="89"/>
      <c r="G7" s="89"/>
      <c r="H7" s="90"/>
    </row>
    <row r="8" spans="2:8">
      <c r="B8" s="88"/>
      <c r="C8" s="89"/>
      <c r="D8" s="89"/>
      <c r="E8" s="89"/>
      <c r="F8" s="89"/>
      <c r="G8" s="89"/>
      <c r="H8" s="90"/>
    </row>
    <row r="9" spans="2:8">
      <c r="B9" s="88"/>
      <c r="C9" s="89"/>
      <c r="D9" s="89"/>
      <c r="E9" s="89"/>
      <c r="F9" s="89"/>
      <c r="G9" s="89"/>
      <c r="H9" s="90"/>
    </row>
    <row r="10" spans="2:8" ht="15.75" thickBot="1">
      <c r="B10" s="91"/>
      <c r="C10" s="92"/>
      <c r="D10" s="92"/>
      <c r="E10" s="92"/>
      <c r="F10" s="92"/>
      <c r="G10" s="92"/>
      <c r="H10" s="93"/>
    </row>
    <row r="11" spans="2:8" ht="19.5" thickBot="1">
      <c r="C11" s="5"/>
      <c r="D11" s="5"/>
      <c r="E11" s="5"/>
      <c r="F11" s="5"/>
      <c r="G11" s="5"/>
      <c r="H11" s="5"/>
    </row>
    <row r="12" spans="2:8" ht="27" thickBot="1">
      <c r="B12" s="94" t="s">
        <v>2</v>
      </c>
      <c r="C12" s="95"/>
      <c r="D12" s="95"/>
      <c r="E12" s="95"/>
      <c r="F12" s="95"/>
      <c r="G12" s="95"/>
      <c r="H12" s="96"/>
    </row>
    <row r="13" spans="2:8" ht="27" thickBot="1">
      <c r="B13" s="13"/>
      <c r="C13" s="14"/>
      <c r="D13" s="14"/>
      <c r="E13" s="15"/>
      <c r="F13" s="15"/>
      <c r="G13" s="15"/>
      <c r="H13" s="28"/>
    </row>
    <row r="14" spans="2:8" ht="18.75">
      <c r="B14" s="16"/>
      <c r="C14" s="102" t="s">
        <v>3</v>
      </c>
      <c r="D14" s="103"/>
      <c r="E14" s="55" t="s">
        <v>4</v>
      </c>
      <c r="F14" s="56"/>
      <c r="G14" s="57"/>
      <c r="H14" s="29"/>
    </row>
    <row r="15" spans="2:8" ht="19.5" thickBot="1">
      <c r="B15" s="16"/>
      <c r="C15" s="102"/>
      <c r="D15" s="103"/>
      <c r="E15" s="58"/>
      <c r="F15" s="59"/>
      <c r="G15" s="60"/>
      <c r="H15" s="29"/>
    </row>
    <row r="16" spans="2:8" ht="19.5" thickBot="1">
      <c r="B16" s="16"/>
      <c r="C16" s="61" t="s">
        <v>5</v>
      </c>
      <c r="D16" s="62"/>
      <c r="E16" s="30">
        <f>G110</f>
        <v>188019.4</v>
      </c>
      <c r="F16" s="52" t="s">
        <v>6</v>
      </c>
      <c r="G16" s="53"/>
      <c r="H16" s="54"/>
    </row>
    <row r="17" spans="2:8" ht="19.5" thickBot="1">
      <c r="B17" s="16"/>
      <c r="C17" s="61" t="s">
        <v>7</v>
      </c>
      <c r="D17" s="62"/>
      <c r="E17" s="31">
        <v>45933</v>
      </c>
      <c r="F17" s="52"/>
      <c r="G17" s="53"/>
      <c r="H17" s="54"/>
    </row>
    <row r="18" spans="2:8" ht="15.75">
      <c r="B18" s="16"/>
      <c r="C18" s="17"/>
      <c r="D18" s="21"/>
      <c r="E18" s="22"/>
      <c r="F18" s="21"/>
      <c r="G18" s="22"/>
      <c r="H18" s="23"/>
    </row>
    <row r="19" spans="2:8" ht="16.5" thickBot="1">
      <c r="B19" s="18"/>
      <c r="C19" s="19"/>
      <c r="D19" s="19"/>
      <c r="E19" s="20"/>
      <c r="F19" s="20"/>
      <c r="G19" s="20"/>
      <c r="H19" s="24"/>
    </row>
    <row r="20" spans="2:8" ht="16.5" thickBot="1">
      <c r="B20" s="32"/>
      <c r="C20" s="33"/>
      <c r="D20" s="33"/>
      <c r="E20" s="34"/>
      <c r="F20" s="34"/>
      <c r="G20" s="34"/>
      <c r="H20" s="34"/>
    </row>
    <row r="21" spans="2:8" ht="27" thickBot="1">
      <c r="B21" s="94" t="s">
        <v>8</v>
      </c>
      <c r="C21" s="95"/>
      <c r="D21" s="95"/>
      <c r="E21" s="95"/>
      <c r="F21" s="95"/>
      <c r="G21" s="95"/>
      <c r="H21" s="96"/>
    </row>
    <row r="22" spans="2:8" ht="19.5" thickBot="1">
      <c r="B22" s="107" t="s">
        <v>9</v>
      </c>
      <c r="C22" s="108"/>
      <c r="D22" s="108"/>
      <c r="E22" s="108"/>
      <c r="F22" s="108"/>
      <c r="G22" s="108"/>
      <c r="H22" s="109"/>
    </row>
    <row r="23" spans="2:8" ht="19.5" thickBot="1">
      <c r="B23" s="115" t="s">
        <v>10</v>
      </c>
      <c r="C23" s="116"/>
      <c r="D23" s="116"/>
      <c r="E23" s="100" t="s">
        <v>11</v>
      </c>
      <c r="F23" s="100"/>
      <c r="G23" s="100" t="s">
        <v>12</v>
      </c>
      <c r="H23" s="101"/>
    </row>
    <row r="24" spans="2:8" ht="15.75">
      <c r="B24" s="113" t="s">
        <v>13</v>
      </c>
      <c r="C24" s="114"/>
      <c r="D24" s="114"/>
      <c r="E24" s="97" t="s">
        <v>14</v>
      </c>
      <c r="F24" s="97"/>
      <c r="G24" s="98" t="s">
        <v>15</v>
      </c>
      <c r="H24" s="99"/>
    </row>
    <row r="25" spans="2:8" ht="15.75">
      <c r="B25" s="74" t="s">
        <v>16</v>
      </c>
      <c r="C25" s="75"/>
      <c r="D25" s="75"/>
      <c r="E25" s="78" t="s">
        <v>17</v>
      </c>
      <c r="F25" s="78"/>
      <c r="G25" s="80" t="s">
        <v>15</v>
      </c>
      <c r="H25" s="81"/>
    </row>
    <row r="26" spans="2:8" ht="15.75">
      <c r="B26" s="74" t="s">
        <v>18</v>
      </c>
      <c r="C26" s="75"/>
      <c r="D26" s="75"/>
      <c r="E26" s="78" t="s">
        <v>17</v>
      </c>
      <c r="F26" s="78"/>
      <c r="G26" s="80" t="s">
        <v>19</v>
      </c>
      <c r="H26" s="81"/>
    </row>
    <row r="27" spans="2:8" ht="15.75">
      <c r="B27" s="74" t="s">
        <v>20</v>
      </c>
      <c r="C27" s="75"/>
      <c r="D27" s="75"/>
      <c r="E27" s="78" t="s">
        <v>21</v>
      </c>
      <c r="F27" s="78"/>
      <c r="G27" s="78" t="s">
        <v>15</v>
      </c>
      <c r="H27" s="79"/>
    </row>
    <row r="28" spans="2:8" ht="15.75">
      <c r="B28" s="74"/>
      <c r="C28" s="75"/>
      <c r="D28" s="75"/>
      <c r="E28" s="78"/>
      <c r="F28" s="78"/>
      <c r="G28" s="80"/>
      <c r="H28" s="81"/>
    </row>
    <row r="29" spans="2:8" ht="15.75">
      <c r="B29" s="74"/>
      <c r="C29" s="75"/>
      <c r="D29" s="75"/>
      <c r="E29" s="78"/>
      <c r="F29" s="78"/>
      <c r="G29" s="78"/>
      <c r="H29" s="79"/>
    </row>
    <row r="30" spans="2:8" ht="15.75">
      <c r="B30" s="74"/>
      <c r="C30" s="75"/>
      <c r="D30" s="75"/>
      <c r="E30" s="78"/>
      <c r="F30" s="78"/>
      <c r="G30" s="80"/>
      <c r="H30" s="81"/>
    </row>
    <row r="31" spans="2:8" ht="15.75">
      <c r="B31" s="74"/>
      <c r="C31" s="75"/>
      <c r="D31" s="75"/>
      <c r="E31" s="78"/>
      <c r="F31" s="78"/>
      <c r="G31" s="80"/>
      <c r="H31" s="81"/>
    </row>
    <row r="32" spans="2:8" ht="15.75">
      <c r="B32" s="74"/>
      <c r="C32" s="75"/>
      <c r="D32" s="75"/>
      <c r="E32" s="78"/>
      <c r="F32" s="78"/>
      <c r="G32" s="78"/>
      <c r="H32" s="79"/>
    </row>
    <row r="33" spans="2:8" ht="15.75">
      <c r="B33" s="74"/>
      <c r="C33" s="75"/>
      <c r="D33" s="75"/>
      <c r="E33" s="78"/>
      <c r="F33" s="78"/>
      <c r="G33" s="78"/>
      <c r="H33" s="79"/>
    </row>
    <row r="34" spans="2:8" ht="16.5" thickBot="1">
      <c r="B34" s="76"/>
      <c r="C34" s="77"/>
      <c r="D34" s="77"/>
      <c r="E34" s="82"/>
      <c r="F34" s="82"/>
      <c r="G34" s="82"/>
      <c r="H34" s="83"/>
    </row>
    <row r="35" spans="2:8" ht="18.75">
      <c r="B35" s="26"/>
      <c r="C35" s="26"/>
      <c r="D35" s="27"/>
      <c r="E35" s="27"/>
      <c r="F35" s="27"/>
      <c r="G35" s="27"/>
      <c r="H35" s="27"/>
    </row>
    <row r="36" spans="2:8" ht="27" thickBot="1">
      <c r="B36" s="104" t="s">
        <v>68</v>
      </c>
      <c r="C36" s="105"/>
      <c r="D36" s="105"/>
      <c r="E36" s="105"/>
      <c r="F36" s="105"/>
      <c r="G36" s="105"/>
      <c r="H36" s="106"/>
    </row>
    <row r="37" spans="2:8" ht="19.5" thickBot="1">
      <c r="B37" s="107" t="s">
        <v>23</v>
      </c>
      <c r="C37" s="108"/>
      <c r="D37" s="108"/>
      <c r="E37" s="108"/>
      <c r="F37" s="108"/>
      <c r="G37" s="108"/>
      <c r="H37" s="109"/>
    </row>
    <row r="38" spans="2:8" ht="24" thickBot="1">
      <c r="B38" s="110" t="s">
        <v>24</v>
      </c>
      <c r="C38" s="111"/>
      <c r="D38" s="111"/>
      <c r="E38" s="111"/>
      <c r="F38" s="111"/>
      <c r="G38" s="111"/>
      <c r="H38" s="112"/>
    </row>
    <row r="39" spans="2:8" ht="18.75">
      <c r="B39" s="43" t="s">
        <v>25</v>
      </c>
      <c r="C39" s="44"/>
      <c r="D39" s="45"/>
      <c r="E39" s="25" t="s">
        <v>26</v>
      </c>
      <c r="F39" s="25" t="s">
        <v>27</v>
      </c>
      <c r="G39" s="70" t="s">
        <v>28</v>
      </c>
      <c r="H39" s="71"/>
    </row>
    <row r="40" spans="2:8" ht="34.5" customHeight="1">
      <c r="B40" s="63" t="s">
        <v>69</v>
      </c>
      <c r="C40" s="64"/>
      <c r="D40" s="65"/>
      <c r="E40" s="10">
        <v>65.349999999999994</v>
      </c>
      <c r="F40" s="11">
        <v>56</v>
      </c>
      <c r="G40" s="68">
        <f t="shared" ref="G40:G52" si="0">E40*F40</f>
        <v>3659.5999999999995</v>
      </c>
      <c r="H40" s="69"/>
    </row>
    <row r="41" spans="2:8" ht="35.25" customHeight="1">
      <c r="B41" s="63" t="s">
        <v>70</v>
      </c>
      <c r="C41" s="64"/>
      <c r="D41" s="65"/>
      <c r="E41" s="10">
        <v>65.349999999999994</v>
      </c>
      <c r="F41" s="11">
        <v>0</v>
      </c>
      <c r="G41" s="68">
        <f t="shared" si="0"/>
        <v>0</v>
      </c>
      <c r="H41" s="69"/>
    </row>
    <row r="42" spans="2:8" ht="32.25" customHeight="1">
      <c r="B42" s="63" t="s">
        <v>71</v>
      </c>
      <c r="C42" s="64"/>
      <c r="D42" s="65"/>
      <c r="E42" s="10">
        <v>209.15</v>
      </c>
      <c r="F42" s="11">
        <v>71</v>
      </c>
      <c r="G42" s="68">
        <f t="shared" si="0"/>
        <v>14849.65</v>
      </c>
      <c r="H42" s="69"/>
    </row>
    <row r="43" spans="2:8" ht="31.5" customHeight="1">
      <c r="B43" s="63" t="s">
        <v>72</v>
      </c>
      <c r="C43" s="64"/>
      <c r="D43" s="65"/>
      <c r="E43" s="10">
        <v>37.25</v>
      </c>
      <c r="F43" s="11">
        <v>6</v>
      </c>
      <c r="G43" s="68">
        <f t="shared" si="0"/>
        <v>223.5</v>
      </c>
      <c r="H43" s="69"/>
    </row>
    <row r="44" spans="2:8" ht="31.5" customHeight="1">
      <c r="B44" s="37"/>
      <c r="C44" s="38" t="s">
        <v>73</v>
      </c>
      <c r="D44" s="39"/>
      <c r="E44" s="10">
        <v>281.05</v>
      </c>
      <c r="F44" s="11">
        <v>15</v>
      </c>
      <c r="G44" s="68">
        <f t="shared" ref="G44" si="1">E44*F44</f>
        <v>4215.75</v>
      </c>
      <c r="H44" s="69"/>
    </row>
    <row r="45" spans="2:8" ht="37.5" customHeight="1">
      <c r="B45" s="40"/>
      <c r="C45" s="41" t="s">
        <v>74</v>
      </c>
      <c r="E45" s="10">
        <v>769.45</v>
      </c>
      <c r="F45" s="11">
        <v>4</v>
      </c>
      <c r="G45" s="68">
        <f t="shared" si="0"/>
        <v>3077.8</v>
      </c>
      <c r="H45" s="69"/>
    </row>
    <row r="46" spans="2:8" ht="36.75" customHeight="1">
      <c r="B46" s="63" t="s">
        <v>74</v>
      </c>
      <c r="C46" s="64"/>
      <c r="D46" s="65"/>
      <c r="E46" s="10">
        <v>616.65</v>
      </c>
      <c r="F46" s="11">
        <v>6</v>
      </c>
      <c r="G46" s="68">
        <f t="shared" si="0"/>
        <v>3699.8999999999996</v>
      </c>
      <c r="H46" s="69"/>
    </row>
    <row r="47" spans="2:8" ht="18.75">
      <c r="B47" s="63" t="s">
        <v>36</v>
      </c>
      <c r="C47" s="64"/>
      <c r="D47" s="65"/>
      <c r="E47" s="10">
        <v>153.4</v>
      </c>
      <c r="F47" s="11">
        <v>2</v>
      </c>
      <c r="G47" s="68">
        <f t="shared" si="0"/>
        <v>306.8</v>
      </c>
      <c r="H47" s="69"/>
    </row>
    <row r="48" spans="2:8" ht="18.75">
      <c r="B48" s="63" t="s">
        <v>37</v>
      </c>
      <c r="C48" s="64"/>
      <c r="D48" s="65"/>
      <c r="E48" s="10">
        <v>444.8</v>
      </c>
      <c r="F48" s="11">
        <v>1</v>
      </c>
      <c r="G48" s="68">
        <f t="shared" si="0"/>
        <v>444.8</v>
      </c>
      <c r="H48" s="69"/>
    </row>
    <row r="49" spans="2:8" ht="18.75">
      <c r="B49" s="63" t="s">
        <v>38</v>
      </c>
      <c r="C49" s="64"/>
      <c r="D49" s="65"/>
      <c r="E49" s="10">
        <v>150.69999999999999</v>
      </c>
      <c r="F49" s="11">
        <v>11</v>
      </c>
      <c r="G49" s="68">
        <f t="shared" si="0"/>
        <v>1657.6999999999998</v>
      </c>
      <c r="H49" s="69"/>
    </row>
    <row r="50" spans="2:8" ht="18.75">
      <c r="B50" s="37"/>
      <c r="C50" s="38" t="s">
        <v>39</v>
      </c>
      <c r="D50" s="39"/>
      <c r="E50" s="10">
        <v>390.15</v>
      </c>
      <c r="F50" s="12">
        <v>1</v>
      </c>
      <c r="G50" s="68">
        <f t="shared" ref="G50:G51" si="2">E50*F50</f>
        <v>390.15</v>
      </c>
      <c r="H50" s="69"/>
    </row>
    <row r="51" spans="2:8" ht="18.75">
      <c r="B51" s="37"/>
      <c r="C51" s="38" t="s">
        <v>40</v>
      </c>
      <c r="D51" s="39"/>
      <c r="E51" s="10">
        <v>1852</v>
      </c>
      <c r="F51" s="12">
        <v>1</v>
      </c>
      <c r="G51" s="68">
        <f t="shared" si="2"/>
        <v>1852</v>
      </c>
      <c r="H51" s="69"/>
    </row>
    <row r="52" spans="2:8" ht="18.75">
      <c r="B52" s="63" t="s">
        <v>75</v>
      </c>
      <c r="C52" s="64"/>
      <c r="D52" s="65"/>
      <c r="E52" s="10">
        <v>1316.65</v>
      </c>
      <c r="F52" s="12">
        <v>1</v>
      </c>
      <c r="G52" s="68">
        <f t="shared" si="0"/>
        <v>1316.65</v>
      </c>
      <c r="H52" s="69"/>
    </row>
    <row r="53" spans="2:8" ht="21.75" thickBot="1">
      <c r="B53" s="49" t="s">
        <v>42</v>
      </c>
      <c r="C53" s="50"/>
      <c r="D53" s="50"/>
      <c r="E53" s="50"/>
      <c r="F53" s="51"/>
      <c r="G53" s="66">
        <f>SUM(G40:H52)</f>
        <v>35694.299999999996</v>
      </c>
      <c r="H53" s="67"/>
    </row>
    <row r="54" spans="2:8" ht="16.5" thickBot="1">
      <c r="C54" s="1"/>
      <c r="D54" s="1"/>
      <c r="E54" s="1"/>
      <c r="F54" s="6"/>
      <c r="G54" s="3"/>
      <c r="H54" s="3"/>
    </row>
    <row r="55" spans="2:8" ht="24" thickBot="1">
      <c r="B55" s="110" t="s">
        <v>43</v>
      </c>
      <c r="C55" s="111"/>
      <c r="D55" s="111"/>
      <c r="E55" s="111"/>
      <c r="F55" s="111"/>
      <c r="G55" s="111"/>
      <c r="H55" s="112"/>
    </row>
    <row r="56" spans="2:8" ht="18.75">
      <c r="B56" s="43" t="s">
        <v>25</v>
      </c>
      <c r="C56" s="44"/>
      <c r="D56" s="45"/>
      <c r="E56" s="25" t="s">
        <v>26</v>
      </c>
      <c r="F56" s="25" t="s">
        <v>27</v>
      </c>
      <c r="G56" s="70" t="s">
        <v>28</v>
      </c>
      <c r="H56" s="71"/>
    </row>
    <row r="57" spans="2:8" ht="18.75">
      <c r="B57" s="63"/>
      <c r="C57" s="64"/>
      <c r="D57" s="65"/>
      <c r="E57" s="10"/>
      <c r="F57" s="11"/>
      <c r="G57" s="68">
        <f t="shared" ref="G57:G66" si="3">E57*F57</f>
        <v>0</v>
      </c>
      <c r="H57" s="69"/>
    </row>
    <row r="58" spans="2:8" ht="18.75">
      <c r="B58" s="63"/>
      <c r="C58" s="64"/>
      <c r="D58" s="65"/>
      <c r="E58" s="10"/>
      <c r="F58" s="11"/>
      <c r="G58" s="68">
        <f t="shared" si="3"/>
        <v>0</v>
      </c>
      <c r="H58" s="69"/>
    </row>
    <row r="59" spans="2:8" ht="18.75">
      <c r="B59" s="63"/>
      <c r="C59" s="64"/>
      <c r="D59" s="65"/>
      <c r="E59" s="10"/>
      <c r="F59" s="11"/>
      <c r="G59" s="68">
        <f t="shared" si="3"/>
        <v>0</v>
      </c>
      <c r="H59" s="69"/>
    </row>
    <row r="60" spans="2:8" ht="18.75">
      <c r="B60" s="63"/>
      <c r="C60" s="64"/>
      <c r="D60" s="65"/>
      <c r="E60" s="10"/>
      <c r="F60" s="11"/>
      <c r="G60" s="68">
        <f t="shared" si="3"/>
        <v>0</v>
      </c>
      <c r="H60" s="69"/>
    </row>
    <row r="61" spans="2:8" ht="18.75">
      <c r="B61" s="63"/>
      <c r="C61" s="64"/>
      <c r="D61" s="65"/>
      <c r="E61" s="10"/>
      <c r="F61" s="11"/>
      <c r="G61" s="68">
        <f t="shared" si="3"/>
        <v>0</v>
      </c>
      <c r="H61" s="69"/>
    </row>
    <row r="62" spans="2:8" ht="18.75">
      <c r="B62" s="63"/>
      <c r="C62" s="64"/>
      <c r="D62" s="65"/>
      <c r="E62" s="10"/>
      <c r="F62" s="11"/>
      <c r="G62" s="68">
        <f t="shared" si="3"/>
        <v>0</v>
      </c>
      <c r="H62" s="69"/>
    </row>
    <row r="63" spans="2:8" ht="18.75">
      <c r="B63" s="63"/>
      <c r="C63" s="64"/>
      <c r="D63" s="65"/>
      <c r="E63" s="10"/>
      <c r="F63" s="11"/>
      <c r="G63" s="68">
        <f t="shared" si="3"/>
        <v>0</v>
      </c>
      <c r="H63" s="69"/>
    </row>
    <row r="64" spans="2:8" ht="18.75">
      <c r="B64" s="63"/>
      <c r="C64" s="64"/>
      <c r="D64" s="65"/>
      <c r="E64" s="10"/>
      <c r="F64" s="11"/>
      <c r="G64" s="68">
        <f t="shared" si="3"/>
        <v>0</v>
      </c>
      <c r="H64" s="69"/>
    </row>
    <row r="65" spans="2:8" ht="18.75">
      <c r="B65" s="63"/>
      <c r="C65" s="64"/>
      <c r="D65" s="65"/>
      <c r="E65" s="10"/>
      <c r="F65" s="11"/>
      <c r="G65" s="68">
        <f t="shared" si="3"/>
        <v>0</v>
      </c>
      <c r="H65" s="69"/>
    </row>
    <row r="66" spans="2:8" ht="18.75">
      <c r="B66" s="63"/>
      <c r="C66" s="64"/>
      <c r="D66" s="65"/>
      <c r="E66" s="10"/>
      <c r="F66" s="12"/>
      <c r="G66" s="68">
        <f t="shared" si="3"/>
        <v>0</v>
      </c>
      <c r="H66" s="69"/>
    </row>
    <row r="67" spans="2:8" ht="21.75" thickBot="1">
      <c r="B67" s="49" t="s">
        <v>44</v>
      </c>
      <c r="C67" s="50"/>
      <c r="D67" s="50"/>
      <c r="E67" s="50"/>
      <c r="F67" s="51"/>
      <c r="G67" s="66">
        <f>SUM(G57:H66)</f>
        <v>0</v>
      </c>
      <c r="H67" s="67"/>
    </row>
    <row r="68" spans="2:8" ht="16.5" thickBot="1">
      <c r="C68" s="1"/>
      <c r="D68" s="1"/>
      <c r="E68" s="1"/>
      <c r="F68" s="6"/>
      <c r="G68" s="3"/>
      <c r="H68" s="3"/>
    </row>
    <row r="69" spans="2:8" ht="24" thickBot="1">
      <c r="B69" s="110" t="s">
        <v>45</v>
      </c>
      <c r="C69" s="111"/>
      <c r="D69" s="111"/>
      <c r="E69" s="111"/>
      <c r="F69" s="111"/>
      <c r="G69" s="111"/>
      <c r="H69" s="112"/>
    </row>
    <row r="70" spans="2:8" ht="18.75">
      <c r="B70" s="43" t="s">
        <v>25</v>
      </c>
      <c r="C70" s="44"/>
      <c r="D70" s="45"/>
      <c r="E70" s="25" t="s">
        <v>26</v>
      </c>
      <c r="F70" s="25" t="s">
        <v>27</v>
      </c>
      <c r="G70" s="70" t="s">
        <v>28</v>
      </c>
      <c r="H70" s="71"/>
    </row>
    <row r="71" spans="2:8" ht="18.75">
      <c r="B71" s="63" t="s">
        <v>46</v>
      </c>
      <c r="C71" s="64"/>
      <c r="D71" s="65"/>
      <c r="E71" s="10">
        <v>833.35</v>
      </c>
      <c r="F71" s="11">
        <v>1</v>
      </c>
      <c r="G71" s="68">
        <f t="shared" ref="G71:G80" si="4">E71*F71</f>
        <v>833.35</v>
      </c>
      <c r="H71" s="69"/>
    </row>
    <row r="72" spans="2:8" ht="18.75">
      <c r="B72" s="63"/>
      <c r="C72" s="64"/>
      <c r="D72" s="65"/>
      <c r="E72" s="10"/>
      <c r="F72" s="11"/>
      <c r="G72" s="68">
        <f t="shared" si="4"/>
        <v>0</v>
      </c>
      <c r="H72" s="69"/>
    </row>
    <row r="73" spans="2:8" ht="18.75">
      <c r="B73" s="63"/>
      <c r="C73" s="64"/>
      <c r="D73" s="65"/>
      <c r="E73" s="10"/>
      <c r="F73" s="11"/>
      <c r="G73" s="68">
        <f t="shared" si="4"/>
        <v>0</v>
      </c>
      <c r="H73" s="69"/>
    </row>
    <row r="74" spans="2:8" ht="18.75">
      <c r="B74" s="63"/>
      <c r="C74" s="64"/>
      <c r="D74" s="65"/>
      <c r="E74" s="10"/>
      <c r="F74" s="11"/>
      <c r="G74" s="68">
        <f t="shared" si="4"/>
        <v>0</v>
      </c>
      <c r="H74" s="69"/>
    </row>
    <row r="75" spans="2:8" ht="18.75">
      <c r="B75" s="63"/>
      <c r="C75" s="64"/>
      <c r="D75" s="65"/>
      <c r="E75" s="10"/>
      <c r="F75" s="11"/>
      <c r="G75" s="68">
        <f t="shared" si="4"/>
        <v>0</v>
      </c>
      <c r="H75" s="69"/>
    </row>
    <row r="76" spans="2:8" ht="18.75">
      <c r="B76" s="63"/>
      <c r="C76" s="64"/>
      <c r="D76" s="65"/>
      <c r="E76" s="10"/>
      <c r="F76" s="11"/>
      <c r="G76" s="68">
        <f t="shared" si="4"/>
        <v>0</v>
      </c>
      <c r="H76" s="69"/>
    </row>
    <row r="77" spans="2:8" ht="18.75">
      <c r="B77" s="63"/>
      <c r="C77" s="64"/>
      <c r="D77" s="65"/>
      <c r="E77" s="10"/>
      <c r="F77" s="11"/>
      <c r="G77" s="68">
        <f t="shared" si="4"/>
        <v>0</v>
      </c>
      <c r="H77" s="69"/>
    </row>
    <row r="78" spans="2:8" ht="18.75">
      <c r="B78" s="63"/>
      <c r="C78" s="64"/>
      <c r="D78" s="65"/>
      <c r="E78" s="10"/>
      <c r="F78" s="11"/>
      <c r="G78" s="68">
        <f t="shared" si="4"/>
        <v>0</v>
      </c>
      <c r="H78" s="69"/>
    </row>
    <row r="79" spans="2:8" ht="18.75">
      <c r="B79" s="63"/>
      <c r="C79" s="64"/>
      <c r="D79" s="65"/>
      <c r="E79" s="10"/>
      <c r="F79" s="11"/>
      <c r="G79" s="68">
        <f t="shared" si="4"/>
        <v>0</v>
      </c>
      <c r="H79" s="69"/>
    </row>
    <row r="80" spans="2:8" ht="18.75">
      <c r="B80" s="63"/>
      <c r="C80" s="64"/>
      <c r="D80" s="65"/>
      <c r="E80" s="10"/>
      <c r="F80" s="12"/>
      <c r="G80" s="68">
        <f t="shared" si="4"/>
        <v>0</v>
      </c>
      <c r="H80" s="69"/>
    </row>
    <row r="81" spans="2:8" ht="21.75" thickBot="1">
      <c r="B81" s="49" t="s">
        <v>47</v>
      </c>
      <c r="C81" s="50"/>
      <c r="D81" s="50"/>
      <c r="E81" s="50"/>
      <c r="F81" s="51"/>
      <c r="G81" s="66">
        <f>SUM(G71:H80)</f>
        <v>833.35</v>
      </c>
      <c r="H81" s="67"/>
    </row>
    <row r="82" spans="2:8" ht="15.75" thickBot="1"/>
    <row r="83" spans="2:8" ht="24" thickBot="1">
      <c r="B83" s="110" t="s">
        <v>48</v>
      </c>
      <c r="C83" s="111"/>
      <c r="D83" s="111"/>
      <c r="E83" s="111"/>
      <c r="F83" s="111"/>
      <c r="G83" s="111"/>
      <c r="H83" s="112"/>
    </row>
    <row r="84" spans="2:8" ht="18.75">
      <c r="B84" s="43" t="s">
        <v>25</v>
      </c>
      <c r="C84" s="44"/>
      <c r="D84" s="45"/>
      <c r="E84" s="25" t="s">
        <v>26</v>
      </c>
      <c r="F84" s="25" t="s">
        <v>27</v>
      </c>
      <c r="G84" s="70" t="s">
        <v>28</v>
      </c>
      <c r="H84" s="71"/>
    </row>
    <row r="85" spans="2:8" ht="18.75">
      <c r="B85" s="63" t="s">
        <v>51</v>
      </c>
      <c r="C85" s="64"/>
      <c r="D85" s="65"/>
      <c r="E85" s="42">
        <v>1</v>
      </c>
      <c r="F85" s="11">
        <v>500</v>
      </c>
      <c r="G85" s="68">
        <f t="shared" ref="G85:G94" si="5">E85*F85</f>
        <v>500</v>
      </c>
      <c r="H85" s="69"/>
    </row>
    <row r="86" spans="2:8" ht="36.75" customHeight="1">
      <c r="B86" s="63" t="s">
        <v>49</v>
      </c>
      <c r="C86" s="64"/>
      <c r="D86" s="65"/>
      <c r="E86" s="42">
        <v>1</v>
      </c>
      <c r="F86" s="11">
        <v>500</v>
      </c>
      <c r="G86" s="68">
        <f t="shared" si="5"/>
        <v>500</v>
      </c>
      <c r="H86" s="69"/>
    </row>
    <row r="87" spans="2:8" ht="18.75">
      <c r="B87" s="63" t="s">
        <v>50</v>
      </c>
      <c r="C87" s="64"/>
      <c r="D87" s="65"/>
      <c r="E87" s="42">
        <v>1</v>
      </c>
      <c r="F87" s="11">
        <v>18748.349999999999</v>
      </c>
      <c r="G87" s="68">
        <f t="shared" si="5"/>
        <v>18748.349999999999</v>
      </c>
      <c r="H87" s="69"/>
    </row>
    <row r="88" spans="2:8" ht="18.75">
      <c r="B88" s="63"/>
      <c r="C88" s="64"/>
      <c r="D88" s="65"/>
      <c r="E88" s="10"/>
      <c r="F88" s="11"/>
      <c r="G88" s="68">
        <f t="shared" si="5"/>
        <v>0</v>
      </c>
      <c r="H88" s="69"/>
    </row>
    <row r="89" spans="2:8" ht="18.75">
      <c r="B89" s="63"/>
      <c r="C89" s="64"/>
      <c r="D89" s="65"/>
      <c r="E89" s="10"/>
      <c r="F89" s="11"/>
      <c r="G89" s="68">
        <f t="shared" si="5"/>
        <v>0</v>
      </c>
      <c r="H89" s="69"/>
    </row>
    <row r="90" spans="2:8" ht="18.75">
      <c r="B90" s="63"/>
      <c r="C90" s="64"/>
      <c r="D90" s="65"/>
      <c r="E90" s="10"/>
      <c r="F90" s="11"/>
      <c r="G90" s="68">
        <f t="shared" si="5"/>
        <v>0</v>
      </c>
      <c r="H90" s="69"/>
    </row>
    <row r="91" spans="2:8" ht="18.75">
      <c r="B91" s="63"/>
      <c r="C91" s="64"/>
      <c r="D91" s="65"/>
      <c r="E91" s="10"/>
      <c r="F91" s="11"/>
      <c r="G91" s="68">
        <f t="shared" si="5"/>
        <v>0</v>
      </c>
      <c r="H91" s="69"/>
    </row>
    <row r="92" spans="2:8" ht="18.75">
      <c r="B92" s="63"/>
      <c r="C92" s="64"/>
      <c r="D92" s="65"/>
      <c r="E92" s="10"/>
      <c r="F92" s="11"/>
      <c r="G92" s="68">
        <f t="shared" si="5"/>
        <v>0</v>
      </c>
      <c r="H92" s="69"/>
    </row>
    <row r="93" spans="2:8" ht="18.75">
      <c r="B93" s="63"/>
      <c r="C93" s="64"/>
      <c r="D93" s="65"/>
      <c r="E93" s="10"/>
      <c r="F93" s="11"/>
      <c r="G93" s="68">
        <f t="shared" si="5"/>
        <v>0</v>
      </c>
      <c r="H93" s="69"/>
    </row>
    <row r="94" spans="2:8" ht="18.75">
      <c r="B94" s="63"/>
      <c r="C94" s="64"/>
      <c r="D94" s="65"/>
      <c r="E94" s="10"/>
      <c r="F94" s="12"/>
      <c r="G94" s="68">
        <f t="shared" si="5"/>
        <v>0</v>
      </c>
      <c r="H94" s="69"/>
    </row>
    <row r="95" spans="2:8" ht="21.75" thickBot="1">
      <c r="B95" s="49" t="s">
        <v>52</v>
      </c>
      <c r="C95" s="50"/>
      <c r="D95" s="50"/>
      <c r="E95" s="50"/>
      <c r="F95" s="51"/>
      <c r="G95" s="66">
        <f>SUM(G85:H94)</f>
        <v>19748.349999999999</v>
      </c>
      <c r="H95" s="67"/>
    </row>
    <row r="96" spans="2:8" ht="16.5" thickBot="1">
      <c r="B96" s="7"/>
      <c r="C96" s="1"/>
      <c r="D96" s="1"/>
      <c r="E96" s="1"/>
      <c r="F96" s="6"/>
      <c r="G96" s="3"/>
      <c r="H96" s="3"/>
    </row>
    <row r="97" spans="2:8" ht="24" thickBot="1">
      <c r="B97" s="110" t="s">
        <v>53</v>
      </c>
      <c r="C97" s="111"/>
      <c r="D97" s="111"/>
      <c r="E97" s="111"/>
      <c r="F97" s="111"/>
      <c r="G97" s="111"/>
      <c r="H97" s="112"/>
    </row>
    <row r="98" spans="2:8" ht="18.75">
      <c r="B98" s="43" t="s">
        <v>25</v>
      </c>
      <c r="C98" s="44"/>
      <c r="D98" s="45"/>
      <c r="E98" s="25" t="s">
        <v>26</v>
      </c>
      <c r="F98" s="25" t="s">
        <v>27</v>
      </c>
      <c r="G98" s="72" t="s">
        <v>28</v>
      </c>
      <c r="H98" s="73"/>
    </row>
    <row r="99" spans="2:8" ht="18.75">
      <c r="B99" s="63" t="s">
        <v>65</v>
      </c>
      <c r="C99" s="64"/>
      <c r="D99" s="65"/>
      <c r="E99" s="10">
        <v>16586.8</v>
      </c>
      <c r="F99" s="11">
        <v>1</v>
      </c>
      <c r="G99" s="68">
        <f t="shared" ref="G99:G101" si="6">E99*F99</f>
        <v>16586.8</v>
      </c>
      <c r="H99" s="69"/>
    </row>
    <row r="100" spans="2:8" ht="18.75">
      <c r="B100" s="119" t="s">
        <v>64</v>
      </c>
      <c r="C100" s="120"/>
      <c r="D100" s="121"/>
      <c r="E100" s="35">
        <v>17696.400000000001</v>
      </c>
      <c r="F100" s="36">
        <v>1</v>
      </c>
      <c r="G100" s="68">
        <f t="shared" si="6"/>
        <v>17696.400000000001</v>
      </c>
      <c r="H100" s="69"/>
    </row>
    <row r="101" spans="2:8" ht="18.75">
      <c r="B101" s="119" t="s">
        <v>63</v>
      </c>
      <c r="C101" s="120"/>
      <c r="D101" s="121"/>
      <c r="E101" s="35">
        <v>97460.2</v>
      </c>
      <c r="F101" s="36">
        <v>1</v>
      </c>
      <c r="G101" s="68">
        <f t="shared" si="6"/>
        <v>97460.2</v>
      </c>
      <c r="H101" s="69"/>
    </row>
    <row r="102" spans="2:8" ht="18.75">
      <c r="B102" s="63"/>
      <c r="C102" s="64"/>
      <c r="D102" s="65"/>
      <c r="E102" s="10"/>
      <c r="F102" s="11"/>
      <c r="G102" s="68">
        <f t="shared" ref="G102:G108" si="7">E102*F102</f>
        <v>0</v>
      </c>
      <c r="H102" s="69"/>
    </row>
    <row r="103" spans="2:8" ht="18.75">
      <c r="B103" s="63"/>
      <c r="C103" s="64"/>
      <c r="D103" s="65"/>
      <c r="E103" s="10"/>
      <c r="F103" s="11"/>
      <c r="G103" s="68">
        <f t="shared" si="7"/>
        <v>0</v>
      </c>
      <c r="H103" s="69"/>
    </row>
    <row r="104" spans="2:8" ht="18.75">
      <c r="B104" s="63"/>
      <c r="C104" s="64"/>
      <c r="D104" s="65"/>
      <c r="E104" s="10"/>
      <c r="F104" s="11"/>
      <c r="G104" s="68">
        <f t="shared" si="7"/>
        <v>0</v>
      </c>
      <c r="H104" s="69"/>
    </row>
    <row r="105" spans="2:8" ht="18.75">
      <c r="B105" s="63"/>
      <c r="C105" s="64"/>
      <c r="D105" s="65"/>
      <c r="E105" s="10"/>
      <c r="F105" s="11"/>
      <c r="G105" s="68">
        <f t="shared" si="7"/>
        <v>0</v>
      </c>
      <c r="H105" s="69"/>
    </row>
    <row r="106" spans="2:8" ht="18.75">
      <c r="B106" s="63"/>
      <c r="C106" s="64"/>
      <c r="D106" s="65"/>
      <c r="E106" s="10"/>
      <c r="F106" s="11"/>
      <c r="G106" s="68">
        <f t="shared" si="7"/>
        <v>0</v>
      </c>
      <c r="H106" s="69"/>
    </row>
    <row r="107" spans="2:8" ht="18.75">
      <c r="B107" s="63"/>
      <c r="C107" s="64"/>
      <c r="D107" s="65"/>
      <c r="E107" s="10"/>
      <c r="F107" s="11"/>
      <c r="G107" s="68">
        <f t="shared" si="7"/>
        <v>0</v>
      </c>
      <c r="H107" s="69"/>
    </row>
    <row r="108" spans="2:8" ht="18.75">
      <c r="B108" s="63"/>
      <c r="C108" s="64"/>
      <c r="D108" s="65"/>
      <c r="E108" s="10"/>
      <c r="F108" s="12"/>
      <c r="G108" s="68">
        <f t="shared" si="7"/>
        <v>0</v>
      </c>
      <c r="H108" s="69"/>
    </row>
    <row r="109" spans="2:8" ht="21.75" thickBot="1">
      <c r="B109" s="49" t="s">
        <v>54</v>
      </c>
      <c r="C109" s="50"/>
      <c r="D109" s="50"/>
      <c r="E109" s="50"/>
      <c r="F109" s="51"/>
      <c r="G109" s="66">
        <f>SUM(G99:H108)</f>
        <v>131743.4</v>
      </c>
      <c r="H109" s="67"/>
    </row>
    <row r="110" spans="2:8" ht="21.75" thickBot="1">
      <c r="B110" s="46" t="s">
        <v>55</v>
      </c>
      <c r="C110" s="47"/>
      <c r="D110" s="47"/>
      <c r="E110" s="47"/>
      <c r="F110" s="48"/>
      <c r="G110" s="117">
        <f>SUM(G109,G95,G81,G67,G53)</f>
        <v>188019.4</v>
      </c>
      <c r="H110" s="118"/>
    </row>
  </sheetData>
  <mergeCells count="177">
    <mergeCell ref="B109:F109"/>
    <mergeCell ref="G109:H109"/>
    <mergeCell ref="B110:F110"/>
    <mergeCell ref="G110:H110"/>
    <mergeCell ref="G50:H50"/>
    <mergeCell ref="G51:H51"/>
    <mergeCell ref="B106:D106"/>
    <mergeCell ref="G106:H106"/>
    <mergeCell ref="B107:D107"/>
    <mergeCell ref="G107:H107"/>
    <mergeCell ref="B108:D108"/>
    <mergeCell ref="G108:H108"/>
    <mergeCell ref="B103:D103"/>
    <mergeCell ref="G103:H103"/>
    <mergeCell ref="B104:D104"/>
    <mergeCell ref="G104:H104"/>
    <mergeCell ref="B105:D105"/>
    <mergeCell ref="G105:H105"/>
    <mergeCell ref="B100:D100"/>
    <mergeCell ref="G100:H100"/>
    <mergeCell ref="B101:D101"/>
    <mergeCell ref="G101:H101"/>
    <mergeCell ref="B102:D102"/>
    <mergeCell ref="G102:H102"/>
    <mergeCell ref="B95:F95"/>
    <mergeCell ref="G95:H95"/>
    <mergeCell ref="B97:H97"/>
    <mergeCell ref="B98:D98"/>
    <mergeCell ref="G98:H98"/>
    <mergeCell ref="B99:D99"/>
    <mergeCell ref="G99:H99"/>
    <mergeCell ref="B92:D92"/>
    <mergeCell ref="G92:H92"/>
    <mergeCell ref="B93:D93"/>
    <mergeCell ref="G93:H93"/>
    <mergeCell ref="B94:D94"/>
    <mergeCell ref="G94:H94"/>
    <mergeCell ref="B89:D89"/>
    <mergeCell ref="G89:H89"/>
    <mergeCell ref="B90:D90"/>
    <mergeCell ref="G90:H90"/>
    <mergeCell ref="B91:D91"/>
    <mergeCell ref="G91:H91"/>
    <mergeCell ref="B86:D86"/>
    <mergeCell ref="G86:H86"/>
    <mergeCell ref="B87:D87"/>
    <mergeCell ref="G87:H87"/>
    <mergeCell ref="B88:D88"/>
    <mergeCell ref="G88:H88"/>
    <mergeCell ref="B81:F81"/>
    <mergeCell ref="G81:H81"/>
    <mergeCell ref="B83:H83"/>
    <mergeCell ref="B84:D84"/>
    <mergeCell ref="G84:H84"/>
    <mergeCell ref="B85:D85"/>
    <mergeCell ref="G85:H85"/>
    <mergeCell ref="B78:D78"/>
    <mergeCell ref="G78:H78"/>
    <mergeCell ref="B79:D79"/>
    <mergeCell ref="G79:H79"/>
    <mergeCell ref="B80:D80"/>
    <mergeCell ref="G80:H80"/>
    <mergeCell ref="B75:D75"/>
    <mergeCell ref="G75:H75"/>
    <mergeCell ref="B76:D76"/>
    <mergeCell ref="G76:H76"/>
    <mergeCell ref="B77:D77"/>
    <mergeCell ref="G77:H77"/>
    <mergeCell ref="B72:D72"/>
    <mergeCell ref="G72:H72"/>
    <mergeCell ref="B73:D73"/>
    <mergeCell ref="G73:H73"/>
    <mergeCell ref="B74:D74"/>
    <mergeCell ref="G74:H74"/>
    <mergeCell ref="B67:F67"/>
    <mergeCell ref="G67:H67"/>
    <mergeCell ref="B69:H69"/>
    <mergeCell ref="B70:D70"/>
    <mergeCell ref="G70:H70"/>
    <mergeCell ref="B71:D71"/>
    <mergeCell ref="G71:H71"/>
    <mergeCell ref="B64:D64"/>
    <mergeCell ref="G64:H64"/>
    <mergeCell ref="B65:D65"/>
    <mergeCell ref="G65:H65"/>
    <mergeCell ref="B66:D66"/>
    <mergeCell ref="G66:H66"/>
    <mergeCell ref="B61:D61"/>
    <mergeCell ref="G61:H61"/>
    <mergeCell ref="B62:D62"/>
    <mergeCell ref="G62:H62"/>
    <mergeCell ref="B63:D63"/>
    <mergeCell ref="G63:H63"/>
    <mergeCell ref="B58:D58"/>
    <mergeCell ref="G58:H58"/>
    <mergeCell ref="B59:D59"/>
    <mergeCell ref="G59:H59"/>
    <mergeCell ref="B60:D60"/>
    <mergeCell ref="G60:H60"/>
    <mergeCell ref="B53:F53"/>
    <mergeCell ref="G53:H53"/>
    <mergeCell ref="B55:H55"/>
    <mergeCell ref="B56:D56"/>
    <mergeCell ref="G56:H56"/>
    <mergeCell ref="B57:D57"/>
    <mergeCell ref="G57:H57"/>
    <mergeCell ref="B48:D48"/>
    <mergeCell ref="G48:H48"/>
    <mergeCell ref="B49:D49"/>
    <mergeCell ref="G49:H49"/>
    <mergeCell ref="B52:D52"/>
    <mergeCell ref="G52:H52"/>
    <mergeCell ref="B46:D46"/>
    <mergeCell ref="G45:H45"/>
    <mergeCell ref="G46:H46"/>
    <mergeCell ref="B47:D47"/>
    <mergeCell ref="G47:H47"/>
    <mergeCell ref="B41:D41"/>
    <mergeCell ref="G41:H41"/>
    <mergeCell ref="B42:D42"/>
    <mergeCell ref="G42:H42"/>
    <mergeCell ref="B43:D43"/>
    <mergeCell ref="G43:H43"/>
    <mergeCell ref="G44:H44"/>
    <mergeCell ref="B36:H36"/>
    <mergeCell ref="B37:H37"/>
    <mergeCell ref="B38:H38"/>
    <mergeCell ref="B39:D39"/>
    <mergeCell ref="G39:H39"/>
    <mergeCell ref="B40:D40"/>
    <mergeCell ref="G40:H40"/>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7:D27"/>
    <mergeCell ref="E27:F27"/>
    <mergeCell ref="G27:H27"/>
    <mergeCell ref="B28:D28"/>
    <mergeCell ref="E28:F28"/>
    <mergeCell ref="G28:H28"/>
    <mergeCell ref="B25:D25"/>
    <mergeCell ref="E25:F25"/>
    <mergeCell ref="G25:H25"/>
    <mergeCell ref="B26:D26"/>
    <mergeCell ref="E26:F26"/>
    <mergeCell ref="G26:H26"/>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D7FA-C955-44B9-9B5C-5C963B90645D}">
  <dimension ref="B1:H107"/>
  <sheetViews>
    <sheetView topLeftCell="A81" workbookViewId="0">
      <selection activeCell="D109" sqref="D109"/>
    </sheetView>
  </sheetViews>
  <sheetFormatPr defaultRowHeight="15"/>
  <cols>
    <col min="2" max="2" width="3.7109375" customWidth="1"/>
    <col min="3" max="3" width="32" customWidth="1"/>
    <col min="4" max="4" width="40.28515625" customWidth="1"/>
    <col min="5" max="5" width="17.42578125" customWidth="1"/>
    <col min="6" max="6" width="14.42578125" customWidth="1"/>
    <col min="7" max="7" width="20.5703125" customWidth="1"/>
    <col min="8" max="8" width="5.28515625" customWidth="1"/>
  </cols>
  <sheetData>
    <row r="1" spans="2:8" ht="46.5">
      <c r="C1" s="4"/>
      <c r="D1" s="4"/>
      <c r="E1" s="4"/>
      <c r="F1" s="4"/>
      <c r="G1" s="4"/>
      <c r="H1" s="4"/>
    </row>
    <row r="2" spans="2:8" ht="26.25">
      <c r="C2" s="84" t="s">
        <v>66</v>
      </c>
      <c r="D2" s="84"/>
      <c r="E2" s="84"/>
      <c r="F2" s="84"/>
      <c r="G2" s="84"/>
      <c r="H2" s="84"/>
    </row>
    <row r="3" spans="2:8" ht="16.5" thickBot="1">
      <c r="C3" s="1"/>
      <c r="D3" s="1"/>
      <c r="E3" s="1"/>
      <c r="F3" s="1"/>
      <c r="G3" s="1"/>
      <c r="H3" s="1"/>
    </row>
    <row r="4" spans="2:8">
      <c r="B4" s="85" t="s">
        <v>67</v>
      </c>
      <c r="C4" s="86"/>
      <c r="D4" s="86"/>
      <c r="E4" s="86"/>
      <c r="F4" s="86"/>
      <c r="G4" s="86"/>
      <c r="H4" s="87"/>
    </row>
    <row r="5" spans="2:8">
      <c r="B5" s="88"/>
      <c r="C5" s="89"/>
      <c r="D5" s="89"/>
      <c r="E5" s="89"/>
      <c r="F5" s="89"/>
      <c r="G5" s="89"/>
      <c r="H5" s="90"/>
    </row>
    <row r="6" spans="2:8">
      <c r="B6" s="88"/>
      <c r="C6" s="89"/>
      <c r="D6" s="89"/>
      <c r="E6" s="89"/>
      <c r="F6" s="89"/>
      <c r="G6" s="89"/>
      <c r="H6" s="90"/>
    </row>
    <row r="7" spans="2:8">
      <c r="B7" s="88"/>
      <c r="C7" s="89"/>
      <c r="D7" s="89"/>
      <c r="E7" s="89"/>
      <c r="F7" s="89"/>
      <c r="G7" s="89"/>
      <c r="H7" s="90"/>
    </row>
    <row r="8" spans="2:8">
      <c r="B8" s="88"/>
      <c r="C8" s="89"/>
      <c r="D8" s="89"/>
      <c r="E8" s="89"/>
      <c r="F8" s="89"/>
      <c r="G8" s="89"/>
      <c r="H8" s="90"/>
    </row>
    <row r="9" spans="2:8">
      <c r="B9" s="88"/>
      <c r="C9" s="89"/>
      <c r="D9" s="89"/>
      <c r="E9" s="89"/>
      <c r="F9" s="89"/>
      <c r="G9" s="89"/>
      <c r="H9" s="90"/>
    </row>
    <row r="10" spans="2:8" ht="15.75" thickBot="1">
      <c r="B10" s="91"/>
      <c r="C10" s="92"/>
      <c r="D10" s="92"/>
      <c r="E10" s="92"/>
      <c r="F10" s="92"/>
      <c r="G10" s="92"/>
      <c r="H10" s="93"/>
    </row>
    <row r="11" spans="2:8" ht="19.5" thickBot="1">
      <c r="C11" s="5"/>
      <c r="D11" s="5"/>
      <c r="E11" s="5"/>
      <c r="F11" s="5"/>
      <c r="G11" s="5"/>
      <c r="H11" s="5"/>
    </row>
    <row r="12" spans="2:8" ht="27" thickBot="1">
      <c r="B12" s="94" t="s">
        <v>2</v>
      </c>
      <c r="C12" s="95"/>
      <c r="D12" s="95"/>
      <c r="E12" s="95"/>
      <c r="F12" s="95"/>
      <c r="G12" s="95"/>
      <c r="H12" s="96"/>
    </row>
    <row r="13" spans="2:8" ht="27" thickBot="1">
      <c r="B13" s="13"/>
      <c r="C13" s="14"/>
      <c r="D13" s="14"/>
      <c r="E13" s="15"/>
      <c r="F13" s="15"/>
      <c r="G13" s="15"/>
      <c r="H13" s="28"/>
    </row>
    <row r="14" spans="2:8" ht="18.75">
      <c r="B14" s="16"/>
      <c r="C14" s="102" t="s">
        <v>3</v>
      </c>
      <c r="D14" s="103"/>
      <c r="E14" s="55" t="s">
        <v>4</v>
      </c>
      <c r="F14" s="56"/>
      <c r="G14" s="57"/>
      <c r="H14" s="29"/>
    </row>
    <row r="15" spans="2:8" ht="19.5" thickBot="1">
      <c r="B15" s="16"/>
      <c r="C15" s="102"/>
      <c r="D15" s="103"/>
      <c r="E15" s="58"/>
      <c r="F15" s="59"/>
      <c r="G15" s="60"/>
      <c r="H15" s="29"/>
    </row>
    <row r="16" spans="2:8" ht="19.5" thickBot="1">
      <c r="B16" s="16"/>
      <c r="C16" s="61" t="s">
        <v>5</v>
      </c>
      <c r="D16" s="62"/>
      <c r="E16" s="30">
        <f>G107</f>
        <v>43799</v>
      </c>
      <c r="F16" s="52" t="s">
        <v>6</v>
      </c>
      <c r="G16" s="53"/>
      <c r="H16" s="54"/>
    </row>
    <row r="17" spans="2:8" ht="19.5" thickBot="1">
      <c r="B17" s="16"/>
      <c r="C17" s="61" t="s">
        <v>7</v>
      </c>
      <c r="D17" s="62"/>
      <c r="E17" s="31">
        <v>45933</v>
      </c>
      <c r="F17" s="52"/>
      <c r="G17" s="53"/>
      <c r="H17" s="54"/>
    </row>
    <row r="18" spans="2:8" ht="15.75">
      <c r="B18" s="16"/>
      <c r="C18" s="17"/>
      <c r="D18" s="21"/>
      <c r="E18" s="22"/>
      <c r="F18" s="21"/>
      <c r="G18" s="22"/>
      <c r="H18" s="23"/>
    </row>
    <row r="19" spans="2:8" ht="16.5" thickBot="1">
      <c r="B19" s="18"/>
      <c r="C19" s="19"/>
      <c r="D19" s="19"/>
      <c r="E19" s="20"/>
      <c r="F19" s="20"/>
      <c r="G19" s="20"/>
      <c r="H19" s="24"/>
    </row>
    <row r="20" spans="2:8" ht="16.5" thickBot="1">
      <c r="B20" s="32"/>
      <c r="C20" s="33"/>
      <c r="D20" s="33"/>
      <c r="E20" s="34"/>
      <c r="F20" s="34"/>
      <c r="G20" s="34"/>
      <c r="H20" s="34"/>
    </row>
    <row r="21" spans="2:8" ht="27" thickBot="1">
      <c r="B21" s="94" t="s">
        <v>8</v>
      </c>
      <c r="C21" s="95"/>
      <c r="D21" s="95"/>
      <c r="E21" s="95"/>
      <c r="F21" s="95"/>
      <c r="G21" s="95"/>
      <c r="H21" s="96"/>
    </row>
    <row r="22" spans="2:8" ht="19.5" thickBot="1">
      <c r="B22" s="107" t="s">
        <v>9</v>
      </c>
      <c r="C22" s="108"/>
      <c r="D22" s="108"/>
      <c r="E22" s="108"/>
      <c r="F22" s="108"/>
      <c r="G22" s="108"/>
      <c r="H22" s="109"/>
    </row>
    <row r="23" spans="2:8" ht="19.5" thickBot="1">
      <c r="B23" s="115" t="s">
        <v>10</v>
      </c>
      <c r="C23" s="116"/>
      <c r="D23" s="116"/>
      <c r="E23" s="100" t="s">
        <v>11</v>
      </c>
      <c r="F23" s="100"/>
      <c r="G23" s="100" t="s">
        <v>12</v>
      </c>
      <c r="H23" s="101"/>
    </row>
    <row r="24" spans="2:8" ht="15.75">
      <c r="B24" s="113" t="s">
        <v>13</v>
      </c>
      <c r="C24" s="114"/>
      <c r="D24" s="114"/>
      <c r="E24" s="97" t="s">
        <v>14</v>
      </c>
      <c r="F24" s="97"/>
      <c r="G24" s="98" t="s">
        <v>15</v>
      </c>
      <c r="H24" s="99"/>
    </row>
    <row r="25" spans="2:8" ht="15.75">
      <c r="B25" s="74" t="s">
        <v>16</v>
      </c>
      <c r="C25" s="75"/>
      <c r="D25" s="75"/>
      <c r="E25" s="78" t="s">
        <v>17</v>
      </c>
      <c r="F25" s="78"/>
      <c r="G25" s="80" t="s">
        <v>15</v>
      </c>
      <c r="H25" s="81"/>
    </row>
    <row r="26" spans="2:8" ht="15.75">
      <c r="B26" s="74" t="s">
        <v>18</v>
      </c>
      <c r="C26" s="75"/>
      <c r="D26" s="75"/>
      <c r="E26" s="78" t="s">
        <v>17</v>
      </c>
      <c r="F26" s="78"/>
      <c r="G26" s="80" t="s">
        <v>19</v>
      </c>
      <c r="H26" s="81"/>
    </row>
    <row r="27" spans="2:8" ht="15.75">
      <c r="B27" s="74" t="s">
        <v>20</v>
      </c>
      <c r="C27" s="75"/>
      <c r="D27" s="75"/>
      <c r="E27" s="78" t="s">
        <v>21</v>
      </c>
      <c r="F27" s="78"/>
      <c r="G27" s="78" t="s">
        <v>15</v>
      </c>
      <c r="H27" s="79"/>
    </row>
    <row r="28" spans="2:8" ht="15.75">
      <c r="B28" s="74"/>
      <c r="C28" s="75"/>
      <c r="D28" s="75"/>
      <c r="E28" s="78"/>
      <c r="F28" s="78"/>
      <c r="G28" s="80"/>
      <c r="H28" s="81"/>
    </row>
    <row r="29" spans="2:8" ht="15.75">
      <c r="B29" s="74"/>
      <c r="C29" s="75"/>
      <c r="D29" s="75"/>
      <c r="E29" s="78"/>
      <c r="F29" s="78"/>
      <c r="G29" s="78"/>
      <c r="H29" s="79"/>
    </row>
    <row r="30" spans="2:8" ht="15.75">
      <c r="B30" s="74"/>
      <c r="C30" s="75"/>
      <c r="D30" s="75"/>
      <c r="E30" s="78"/>
      <c r="F30" s="78"/>
      <c r="G30" s="80"/>
      <c r="H30" s="81"/>
    </row>
    <row r="31" spans="2:8" ht="15.75">
      <c r="B31" s="74"/>
      <c r="C31" s="75"/>
      <c r="D31" s="75"/>
      <c r="E31" s="78"/>
      <c r="F31" s="78"/>
      <c r="G31" s="80"/>
      <c r="H31" s="81"/>
    </row>
    <row r="32" spans="2:8" ht="15.75">
      <c r="B32" s="74"/>
      <c r="C32" s="75"/>
      <c r="D32" s="75"/>
      <c r="E32" s="78"/>
      <c r="F32" s="78"/>
      <c r="G32" s="78"/>
      <c r="H32" s="79"/>
    </row>
    <row r="33" spans="2:8" ht="15.75">
      <c r="B33" s="74"/>
      <c r="C33" s="75"/>
      <c r="D33" s="75"/>
      <c r="E33" s="78"/>
      <c r="F33" s="78"/>
      <c r="G33" s="78"/>
      <c r="H33" s="79"/>
    </row>
    <row r="34" spans="2:8" ht="16.5" thickBot="1">
      <c r="B34" s="76"/>
      <c r="C34" s="77"/>
      <c r="D34" s="77"/>
      <c r="E34" s="82"/>
      <c r="F34" s="82"/>
      <c r="G34" s="82"/>
      <c r="H34" s="83"/>
    </row>
    <row r="35" spans="2:8" ht="18.75">
      <c r="B35" s="26"/>
      <c r="C35" s="26"/>
      <c r="D35" s="27"/>
      <c r="E35" s="27"/>
      <c r="F35" s="27"/>
      <c r="G35" s="27"/>
      <c r="H35" s="27"/>
    </row>
    <row r="36" spans="2:8" ht="27" thickBot="1">
      <c r="B36" s="104" t="s">
        <v>68</v>
      </c>
      <c r="C36" s="105"/>
      <c r="D36" s="105"/>
      <c r="E36" s="105"/>
      <c r="F36" s="105"/>
      <c r="G36" s="105"/>
      <c r="H36" s="106"/>
    </row>
    <row r="37" spans="2:8" ht="19.5" thickBot="1">
      <c r="B37" s="107" t="s">
        <v>23</v>
      </c>
      <c r="C37" s="108"/>
      <c r="D37" s="108"/>
      <c r="E37" s="108"/>
      <c r="F37" s="108"/>
      <c r="G37" s="108"/>
      <c r="H37" s="109"/>
    </row>
    <row r="38" spans="2:8" ht="24" thickBot="1">
      <c r="B38" s="110" t="s">
        <v>24</v>
      </c>
      <c r="C38" s="111"/>
      <c r="D38" s="111"/>
      <c r="E38" s="111"/>
      <c r="F38" s="111"/>
      <c r="G38" s="111"/>
      <c r="H38" s="112"/>
    </row>
    <row r="39" spans="2:8" ht="18.75">
      <c r="B39" s="43" t="s">
        <v>25</v>
      </c>
      <c r="C39" s="44"/>
      <c r="D39" s="45"/>
      <c r="E39" s="25" t="s">
        <v>26</v>
      </c>
      <c r="F39" s="25" t="s">
        <v>27</v>
      </c>
      <c r="G39" s="70" t="s">
        <v>28</v>
      </c>
      <c r="H39" s="71"/>
    </row>
    <row r="40" spans="2:8" ht="30.75" customHeight="1">
      <c r="B40" s="63" t="s">
        <v>29</v>
      </c>
      <c r="C40" s="64"/>
      <c r="D40" s="65"/>
      <c r="E40" s="10">
        <v>65.349999999999994</v>
      </c>
      <c r="F40" s="11">
        <v>11</v>
      </c>
      <c r="G40" s="68">
        <f t="shared" ref="G40:G49" si="0">E40*F40</f>
        <v>718.84999999999991</v>
      </c>
      <c r="H40" s="69"/>
    </row>
    <row r="41" spans="2:8" ht="36.75" customHeight="1">
      <c r="B41" s="63" t="s">
        <v>30</v>
      </c>
      <c r="C41" s="64"/>
      <c r="D41" s="65"/>
      <c r="E41" s="10">
        <v>65.349999999999994</v>
      </c>
      <c r="F41" s="11">
        <v>4</v>
      </c>
      <c r="G41" s="68">
        <f t="shared" si="0"/>
        <v>261.39999999999998</v>
      </c>
      <c r="H41" s="69"/>
    </row>
    <row r="42" spans="2:8" ht="34.5" customHeight="1">
      <c r="B42" s="63" t="s">
        <v>31</v>
      </c>
      <c r="C42" s="64"/>
      <c r="D42" s="65"/>
      <c r="E42" s="10">
        <v>209.15</v>
      </c>
      <c r="F42" s="11">
        <v>4</v>
      </c>
      <c r="G42" s="68">
        <f t="shared" si="0"/>
        <v>836.6</v>
      </c>
      <c r="H42" s="69"/>
    </row>
    <row r="43" spans="2:8" ht="36.75" customHeight="1">
      <c r="B43" s="63" t="s">
        <v>32</v>
      </c>
      <c r="C43" s="64"/>
      <c r="D43" s="65"/>
      <c r="E43" s="10">
        <v>37.25</v>
      </c>
      <c r="F43" s="11">
        <v>2</v>
      </c>
      <c r="G43" s="68">
        <f t="shared" si="0"/>
        <v>74.5</v>
      </c>
      <c r="H43" s="69"/>
    </row>
    <row r="44" spans="2:8" ht="18.75">
      <c r="B44" s="63"/>
      <c r="C44" s="64"/>
      <c r="D44" s="65"/>
      <c r="E44" s="10"/>
      <c r="F44" s="11"/>
      <c r="G44" s="68">
        <f t="shared" si="0"/>
        <v>0</v>
      </c>
      <c r="H44" s="69"/>
    </row>
    <row r="45" spans="2:8" ht="18.75">
      <c r="B45" s="63"/>
      <c r="C45" s="64"/>
      <c r="D45" s="65"/>
      <c r="E45" s="10"/>
      <c r="F45" s="11"/>
      <c r="G45" s="68">
        <f t="shared" si="0"/>
        <v>0</v>
      </c>
      <c r="H45" s="69"/>
    </row>
    <row r="46" spans="2:8" ht="18.75">
      <c r="B46" s="63"/>
      <c r="C46" s="64"/>
      <c r="D46" s="65"/>
      <c r="E46" s="10"/>
      <c r="F46" s="11"/>
      <c r="G46" s="68">
        <f t="shared" si="0"/>
        <v>0</v>
      </c>
      <c r="H46" s="69"/>
    </row>
    <row r="47" spans="2:8" ht="18.75">
      <c r="B47" s="63"/>
      <c r="C47" s="64"/>
      <c r="D47" s="65"/>
      <c r="E47" s="10"/>
      <c r="F47" s="11"/>
      <c r="G47" s="68">
        <f t="shared" si="0"/>
        <v>0</v>
      </c>
      <c r="H47" s="69"/>
    </row>
    <row r="48" spans="2:8" ht="18.75">
      <c r="B48" s="63"/>
      <c r="C48" s="64"/>
      <c r="D48" s="65"/>
      <c r="E48" s="10"/>
      <c r="F48" s="11"/>
      <c r="G48" s="68">
        <f t="shared" si="0"/>
        <v>0</v>
      </c>
      <c r="H48" s="69"/>
    </row>
    <row r="49" spans="2:8" ht="18.75">
      <c r="B49" s="63"/>
      <c r="C49" s="64"/>
      <c r="D49" s="65"/>
      <c r="E49" s="10"/>
      <c r="F49" s="12"/>
      <c r="G49" s="68">
        <f t="shared" si="0"/>
        <v>0</v>
      </c>
      <c r="H49" s="69"/>
    </row>
    <row r="50" spans="2:8" ht="21.75" thickBot="1">
      <c r="B50" s="49" t="s">
        <v>42</v>
      </c>
      <c r="C50" s="50"/>
      <c r="D50" s="50"/>
      <c r="E50" s="50"/>
      <c r="F50" s="51"/>
      <c r="G50" s="66">
        <f>SUM(G40:H49)</f>
        <v>1891.35</v>
      </c>
      <c r="H50" s="67"/>
    </row>
    <row r="51" spans="2:8" ht="16.5" thickBot="1">
      <c r="C51" s="1"/>
      <c r="D51" s="1"/>
      <c r="E51" s="1"/>
      <c r="F51" s="6"/>
      <c r="G51" s="3"/>
      <c r="H51" s="3"/>
    </row>
    <row r="52" spans="2:8" ht="24" thickBot="1">
      <c r="B52" s="110" t="s">
        <v>43</v>
      </c>
      <c r="C52" s="111"/>
      <c r="D52" s="111"/>
      <c r="E52" s="111"/>
      <c r="F52" s="111"/>
      <c r="G52" s="111"/>
      <c r="H52" s="112"/>
    </row>
    <row r="53" spans="2:8" ht="18.75">
      <c r="B53" s="43" t="s">
        <v>25</v>
      </c>
      <c r="C53" s="44"/>
      <c r="D53" s="45"/>
      <c r="E53" s="25" t="s">
        <v>26</v>
      </c>
      <c r="F53" s="25" t="s">
        <v>27</v>
      </c>
      <c r="G53" s="70" t="s">
        <v>28</v>
      </c>
      <c r="H53" s="71"/>
    </row>
    <row r="54" spans="2:8" ht="18.75">
      <c r="B54" s="63"/>
      <c r="C54" s="64"/>
      <c r="D54" s="65"/>
      <c r="E54" s="10"/>
      <c r="F54" s="11"/>
      <c r="G54" s="68">
        <f t="shared" ref="G54:G63" si="1">E54*F54</f>
        <v>0</v>
      </c>
      <c r="H54" s="69"/>
    </row>
    <row r="55" spans="2:8" ht="18.75">
      <c r="B55" s="63"/>
      <c r="C55" s="64"/>
      <c r="D55" s="65"/>
      <c r="E55" s="10"/>
      <c r="F55" s="11"/>
      <c r="G55" s="68">
        <f t="shared" si="1"/>
        <v>0</v>
      </c>
      <c r="H55" s="69"/>
    </row>
    <row r="56" spans="2:8" ht="18.75">
      <c r="B56" s="63"/>
      <c r="C56" s="64"/>
      <c r="D56" s="65"/>
      <c r="E56" s="10"/>
      <c r="F56" s="11"/>
      <c r="G56" s="68">
        <f t="shared" si="1"/>
        <v>0</v>
      </c>
      <c r="H56" s="69"/>
    </row>
    <row r="57" spans="2:8" ht="18.75">
      <c r="B57" s="63"/>
      <c r="C57" s="64"/>
      <c r="D57" s="65"/>
      <c r="E57" s="10"/>
      <c r="F57" s="11"/>
      <c r="G57" s="68">
        <f t="shared" si="1"/>
        <v>0</v>
      </c>
      <c r="H57" s="69"/>
    </row>
    <row r="58" spans="2:8" ht="18.75">
      <c r="B58" s="63"/>
      <c r="C58" s="64"/>
      <c r="D58" s="65"/>
      <c r="E58" s="10"/>
      <c r="F58" s="11"/>
      <c r="G58" s="68">
        <f t="shared" si="1"/>
        <v>0</v>
      </c>
      <c r="H58" s="69"/>
    </row>
    <row r="59" spans="2:8" ht="18.75">
      <c r="B59" s="63"/>
      <c r="C59" s="64"/>
      <c r="D59" s="65"/>
      <c r="E59" s="10"/>
      <c r="F59" s="11"/>
      <c r="G59" s="68">
        <f t="shared" si="1"/>
        <v>0</v>
      </c>
      <c r="H59" s="69"/>
    </row>
    <row r="60" spans="2:8" ht="18.75">
      <c r="B60" s="63"/>
      <c r="C60" s="64"/>
      <c r="D60" s="65"/>
      <c r="E60" s="10"/>
      <c r="F60" s="11"/>
      <c r="G60" s="68">
        <f t="shared" si="1"/>
        <v>0</v>
      </c>
      <c r="H60" s="69"/>
    </row>
    <row r="61" spans="2:8" ht="18.75">
      <c r="B61" s="63"/>
      <c r="C61" s="64"/>
      <c r="D61" s="65"/>
      <c r="E61" s="10"/>
      <c r="F61" s="11"/>
      <c r="G61" s="68">
        <f t="shared" si="1"/>
        <v>0</v>
      </c>
      <c r="H61" s="69"/>
    </row>
    <row r="62" spans="2:8" ht="18.75">
      <c r="B62" s="63"/>
      <c r="C62" s="64"/>
      <c r="D62" s="65"/>
      <c r="E62" s="10"/>
      <c r="F62" s="11"/>
      <c r="G62" s="68">
        <f t="shared" si="1"/>
        <v>0</v>
      </c>
      <c r="H62" s="69"/>
    </row>
    <row r="63" spans="2:8" ht="18.75">
      <c r="B63" s="63"/>
      <c r="C63" s="64"/>
      <c r="D63" s="65"/>
      <c r="E63" s="10"/>
      <c r="F63" s="12"/>
      <c r="G63" s="68">
        <f t="shared" si="1"/>
        <v>0</v>
      </c>
      <c r="H63" s="69"/>
    </row>
    <row r="64" spans="2:8" ht="21.75" thickBot="1">
      <c r="B64" s="49" t="s">
        <v>44</v>
      </c>
      <c r="C64" s="50"/>
      <c r="D64" s="50"/>
      <c r="E64" s="50"/>
      <c r="F64" s="51"/>
      <c r="G64" s="66">
        <f>SUM(G54:H63)</f>
        <v>0</v>
      </c>
      <c r="H64" s="67"/>
    </row>
    <row r="65" spans="2:8" ht="16.5" thickBot="1">
      <c r="C65" s="1"/>
      <c r="D65" s="1"/>
      <c r="E65" s="1"/>
      <c r="F65" s="6"/>
      <c r="G65" s="3"/>
      <c r="H65" s="3"/>
    </row>
    <row r="66" spans="2:8" ht="24" thickBot="1">
      <c r="B66" s="110" t="s">
        <v>45</v>
      </c>
      <c r="C66" s="111"/>
      <c r="D66" s="111"/>
      <c r="E66" s="111"/>
      <c r="F66" s="111"/>
      <c r="G66" s="111"/>
      <c r="H66" s="112"/>
    </row>
    <row r="67" spans="2:8" ht="18.75">
      <c r="B67" s="43" t="s">
        <v>25</v>
      </c>
      <c r="C67" s="44"/>
      <c r="D67" s="45"/>
      <c r="E67" s="25" t="s">
        <v>26</v>
      </c>
      <c r="F67" s="25" t="s">
        <v>27</v>
      </c>
      <c r="G67" s="70" t="s">
        <v>28</v>
      </c>
      <c r="H67" s="71"/>
    </row>
    <row r="68" spans="2:8" ht="18.75">
      <c r="B68" s="63"/>
      <c r="C68" s="64"/>
      <c r="D68" s="65"/>
      <c r="E68" s="10"/>
      <c r="F68" s="11"/>
      <c r="G68" s="68">
        <f t="shared" ref="G68:G77" si="2">E68*F68</f>
        <v>0</v>
      </c>
      <c r="H68" s="69"/>
    </row>
    <row r="69" spans="2:8" ht="18.75">
      <c r="B69" s="63"/>
      <c r="C69" s="64"/>
      <c r="D69" s="65"/>
      <c r="E69" s="10"/>
      <c r="F69" s="11"/>
      <c r="G69" s="68">
        <f t="shared" si="2"/>
        <v>0</v>
      </c>
      <c r="H69" s="69"/>
    </row>
    <row r="70" spans="2:8" ht="18.75">
      <c r="B70" s="63"/>
      <c r="C70" s="64"/>
      <c r="D70" s="65"/>
      <c r="E70" s="10"/>
      <c r="F70" s="11"/>
      <c r="G70" s="68">
        <f t="shared" si="2"/>
        <v>0</v>
      </c>
      <c r="H70" s="69"/>
    </row>
    <row r="71" spans="2:8" ht="18.75">
      <c r="B71" s="63"/>
      <c r="C71" s="64"/>
      <c r="D71" s="65"/>
      <c r="E71" s="10"/>
      <c r="F71" s="11"/>
      <c r="G71" s="68">
        <f t="shared" si="2"/>
        <v>0</v>
      </c>
      <c r="H71" s="69"/>
    </row>
    <row r="72" spans="2:8" ht="18.75">
      <c r="B72" s="63"/>
      <c r="C72" s="64"/>
      <c r="D72" s="65"/>
      <c r="E72" s="10"/>
      <c r="F72" s="11"/>
      <c r="G72" s="68">
        <f t="shared" si="2"/>
        <v>0</v>
      </c>
      <c r="H72" s="69"/>
    </row>
    <row r="73" spans="2:8" ht="18.75">
      <c r="B73" s="63"/>
      <c r="C73" s="64"/>
      <c r="D73" s="65"/>
      <c r="E73" s="10"/>
      <c r="F73" s="11"/>
      <c r="G73" s="68">
        <f t="shared" si="2"/>
        <v>0</v>
      </c>
      <c r="H73" s="69"/>
    </row>
    <row r="74" spans="2:8" ht="18.75">
      <c r="B74" s="63"/>
      <c r="C74" s="64"/>
      <c r="D74" s="65"/>
      <c r="E74" s="10"/>
      <c r="F74" s="11"/>
      <c r="G74" s="68">
        <f t="shared" si="2"/>
        <v>0</v>
      </c>
      <c r="H74" s="69"/>
    </row>
    <row r="75" spans="2:8" ht="18.75">
      <c r="B75" s="63"/>
      <c r="C75" s="64"/>
      <c r="D75" s="65"/>
      <c r="E75" s="10"/>
      <c r="F75" s="11"/>
      <c r="G75" s="68">
        <f t="shared" si="2"/>
        <v>0</v>
      </c>
      <c r="H75" s="69"/>
    </row>
    <row r="76" spans="2:8" ht="18.75">
      <c r="B76" s="63"/>
      <c r="C76" s="64"/>
      <c r="D76" s="65"/>
      <c r="E76" s="10"/>
      <c r="F76" s="11"/>
      <c r="G76" s="68">
        <f t="shared" si="2"/>
        <v>0</v>
      </c>
      <c r="H76" s="69"/>
    </row>
    <row r="77" spans="2:8" ht="18.75">
      <c r="B77" s="63"/>
      <c r="C77" s="64"/>
      <c r="D77" s="65"/>
      <c r="E77" s="10"/>
      <c r="F77" s="12"/>
      <c r="G77" s="68">
        <f t="shared" si="2"/>
        <v>0</v>
      </c>
      <c r="H77" s="69"/>
    </row>
    <row r="78" spans="2:8" ht="21.75" thickBot="1">
      <c r="B78" s="49" t="s">
        <v>47</v>
      </c>
      <c r="C78" s="50"/>
      <c r="D78" s="50"/>
      <c r="E78" s="50"/>
      <c r="F78" s="51"/>
      <c r="G78" s="66">
        <f>SUM(G68:H77)</f>
        <v>0</v>
      </c>
      <c r="H78" s="67"/>
    </row>
    <row r="79" spans="2:8" ht="15.75" thickBot="1"/>
    <row r="80" spans="2:8" ht="24" thickBot="1">
      <c r="B80" s="110" t="s">
        <v>48</v>
      </c>
      <c r="C80" s="111"/>
      <c r="D80" s="111"/>
      <c r="E80" s="111"/>
      <c r="F80" s="111"/>
      <c r="G80" s="111"/>
      <c r="H80" s="112"/>
    </row>
    <row r="81" spans="2:8" ht="18.75">
      <c r="B81" s="43" t="s">
        <v>25</v>
      </c>
      <c r="C81" s="44"/>
      <c r="D81" s="45"/>
      <c r="E81" s="25" t="s">
        <v>26</v>
      </c>
      <c r="F81" s="25" t="s">
        <v>27</v>
      </c>
      <c r="G81" s="70" t="s">
        <v>28</v>
      </c>
      <c r="H81" s="71"/>
    </row>
    <row r="82" spans="2:8" ht="18.75">
      <c r="B82" s="63" t="s">
        <v>76</v>
      </c>
      <c r="C82" s="64"/>
      <c r="D82" s="65"/>
      <c r="E82" s="10">
        <v>169.99</v>
      </c>
      <c r="F82" s="11">
        <v>11</v>
      </c>
      <c r="G82" s="68">
        <f t="shared" ref="G82:G91" si="3">E82*F82</f>
        <v>1869.89</v>
      </c>
      <c r="H82" s="69"/>
    </row>
    <row r="83" spans="2:8" ht="18.75">
      <c r="B83" s="63" t="s">
        <v>77</v>
      </c>
      <c r="C83" s="64"/>
      <c r="D83" s="65"/>
      <c r="E83" s="10">
        <v>179.98500000000001</v>
      </c>
      <c r="F83" s="11">
        <v>16</v>
      </c>
      <c r="G83" s="68">
        <f t="shared" si="3"/>
        <v>2879.76</v>
      </c>
      <c r="H83" s="69"/>
    </row>
    <row r="84" spans="2:8" ht="18.75">
      <c r="B84" s="63"/>
      <c r="C84" s="64"/>
      <c r="D84" s="65"/>
      <c r="E84" s="10"/>
      <c r="F84" s="11"/>
      <c r="G84" s="68">
        <f t="shared" si="3"/>
        <v>0</v>
      </c>
      <c r="H84" s="69"/>
    </row>
    <row r="85" spans="2:8" ht="18.75">
      <c r="B85" s="63"/>
      <c r="C85" s="64"/>
      <c r="D85" s="65"/>
      <c r="E85" s="10"/>
      <c r="F85" s="11"/>
      <c r="G85" s="68">
        <f t="shared" si="3"/>
        <v>0</v>
      </c>
      <c r="H85" s="69"/>
    </row>
    <row r="86" spans="2:8" ht="18.75">
      <c r="B86" s="63"/>
      <c r="C86" s="64"/>
      <c r="D86" s="65"/>
      <c r="E86" s="10"/>
      <c r="F86" s="11"/>
      <c r="G86" s="68">
        <f t="shared" si="3"/>
        <v>0</v>
      </c>
      <c r="H86" s="69"/>
    </row>
    <row r="87" spans="2:8" ht="18.75">
      <c r="B87" s="63"/>
      <c r="C87" s="64"/>
      <c r="D87" s="65"/>
      <c r="E87" s="10"/>
      <c r="F87" s="11"/>
      <c r="G87" s="68">
        <f t="shared" si="3"/>
        <v>0</v>
      </c>
      <c r="H87" s="69"/>
    </row>
    <row r="88" spans="2:8" ht="18.75">
      <c r="B88" s="63"/>
      <c r="C88" s="64"/>
      <c r="D88" s="65"/>
      <c r="E88" s="10"/>
      <c r="F88" s="11"/>
      <c r="G88" s="68">
        <f t="shared" si="3"/>
        <v>0</v>
      </c>
      <c r="H88" s="69"/>
    </row>
    <row r="89" spans="2:8" ht="18.75">
      <c r="B89" s="63"/>
      <c r="C89" s="64"/>
      <c r="D89" s="65"/>
      <c r="E89" s="10"/>
      <c r="F89" s="11"/>
      <c r="G89" s="68">
        <f t="shared" si="3"/>
        <v>0</v>
      </c>
      <c r="H89" s="69"/>
    </row>
    <row r="90" spans="2:8" ht="18.75">
      <c r="B90" s="63"/>
      <c r="C90" s="64"/>
      <c r="D90" s="65"/>
      <c r="E90" s="10"/>
      <c r="F90" s="11"/>
      <c r="G90" s="68">
        <f t="shared" si="3"/>
        <v>0</v>
      </c>
      <c r="H90" s="69"/>
    </row>
    <row r="91" spans="2:8" ht="18.75">
      <c r="B91" s="63"/>
      <c r="C91" s="64"/>
      <c r="D91" s="65"/>
      <c r="E91" s="10"/>
      <c r="F91" s="12"/>
      <c r="G91" s="68">
        <f t="shared" si="3"/>
        <v>0</v>
      </c>
      <c r="H91" s="69"/>
    </row>
    <row r="92" spans="2:8" ht="21.75" thickBot="1">
      <c r="B92" s="49" t="s">
        <v>52</v>
      </c>
      <c r="C92" s="50"/>
      <c r="D92" s="50"/>
      <c r="E92" s="50"/>
      <c r="F92" s="51"/>
      <c r="G92" s="66">
        <f>SUM(G82:H91)</f>
        <v>4749.6500000000005</v>
      </c>
      <c r="H92" s="67"/>
    </row>
    <row r="93" spans="2:8" ht="16.5" thickBot="1">
      <c r="B93" s="7"/>
      <c r="C93" s="1"/>
      <c r="D93" s="1"/>
      <c r="E93" s="1"/>
      <c r="F93" s="6"/>
      <c r="G93" s="3"/>
      <c r="H93" s="3"/>
    </row>
    <row r="94" spans="2:8" ht="24" thickBot="1">
      <c r="B94" s="110" t="s">
        <v>53</v>
      </c>
      <c r="C94" s="111"/>
      <c r="D94" s="111"/>
      <c r="E94" s="111"/>
      <c r="F94" s="111"/>
      <c r="G94" s="111"/>
      <c r="H94" s="112"/>
    </row>
    <row r="95" spans="2:8" ht="18.75">
      <c r="B95" s="43" t="s">
        <v>25</v>
      </c>
      <c r="C95" s="44"/>
      <c r="D95" s="45"/>
      <c r="E95" s="25" t="s">
        <v>26</v>
      </c>
      <c r="F95" s="25" t="s">
        <v>27</v>
      </c>
      <c r="G95" s="70" t="s">
        <v>28</v>
      </c>
      <c r="H95" s="71"/>
    </row>
    <row r="96" spans="2:8" ht="18.75">
      <c r="B96" s="63" t="s">
        <v>65</v>
      </c>
      <c r="C96" s="64"/>
      <c r="D96" s="65"/>
      <c r="E96" s="10">
        <v>2400</v>
      </c>
      <c r="F96" s="11">
        <v>1</v>
      </c>
      <c r="G96" s="122">
        <f>F96*E96</f>
        <v>2400</v>
      </c>
      <c r="H96" s="124"/>
    </row>
    <row r="97" spans="2:8" ht="18.75">
      <c r="B97" s="119" t="s">
        <v>64</v>
      </c>
      <c r="C97" s="120"/>
      <c r="D97" s="121"/>
      <c r="E97" s="35">
        <v>3378</v>
      </c>
      <c r="F97" s="36">
        <v>1</v>
      </c>
      <c r="G97" s="122">
        <f>F97*E97</f>
        <v>3378</v>
      </c>
      <c r="H97" s="124"/>
    </row>
    <row r="98" spans="2:8" ht="18.75">
      <c r="B98" s="119" t="s">
        <v>63</v>
      </c>
      <c r="C98" s="120"/>
      <c r="D98" s="121"/>
      <c r="E98" s="35">
        <v>31380</v>
      </c>
      <c r="F98" s="36">
        <v>1</v>
      </c>
      <c r="G98" s="122">
        <f>F98*E98</f>
        <v>31380</v>
      </c>
      <c r="H98" s="124"/>
    </row>
    <row r="99" spans="2:8" ht="18.75">
      <c r="B99" s="63"/>
      <c r="C99" s="64"/>
      <c r="D99" s="65"/>
      <c r="E99" s="10"/>
      <c r="F99" s="11"/>
      <c r="G99" s="68">
        <f t="shared" ref="G99:G105" si="4">E99*F99</f>
        <v>0</v>
      </c>
      <c r="H99" s="69"/>
    </row>
    <row r="100" spans="2:8" ht="18.75">
      <c r="B100" s="63"/>
      <c r="C100" s="64"/>
      <c r="D100" s="65"/>
      <c r="E100" s="10"/>
      <c r="F100" s="11"/>
      <c r="G100" s="68">
        <f t="shared" si="4"/>
        <v>0</v>
      </c>
      <c r="H100" s="69"/>
    </row>
    <row r="101" spans="2:8" ht="18.75">
      <c r="B101" s="63"/>
      <c r="C101" s="64"/>
      <c r="D101" s="65"/>
      <c r="E101" s="10"/>
      <c r="F101" s="11"/>
      <c r="G101" s="68">
        <f t="shared" si="4"/>
        <v>0</v>
      </c>
      <c r="H101" s="69"/>
    </row>
    <row r="102" spans="2:8" ht="18.75">
      <c r="B102" s="63"/>
      <c r="C102" s="64"/>
      <c r="D102" s="65"/>
      <c r="E102" s="10"/>
      <c r="F102" s="11"/>
      <c r="G102" s="68">
        <f t="shared" si="4"/>
        <v>0</v>
      </c>
      <c r="H102" s="69"/>
    </row>
    <row r="103" spans="2:8" ht="18.75">
      <c r="B103" s="63"/>
      <c r="C103" s="64"/>
      <c r="D103" s="65"/>
      <c r="E103" s="10"/>
      <c r="F103" s="11"/>
      <c r="G103" s="68">
        <f t="shared" si="4"/>
        <v>0</v>
      </c>
      <c r="H103" s="69"/>
    </row>
    <row r="104" spans="2:8" ht="18.75">
      <c r="B104" s="63"/>
      <c r="C104" s="64"/>
      <c r="D104" s="65"/>
      <c r="E104" s="10"/>
      <c r="F104" s="11"/>
      <c r="G104" s="68">
        <f t="shared" si="4"/>
        <v>0</v>
      </c>
      <c r="H104" s="69"/>
    </row>
    <row r="105" spans="2:8" ht="18.75">
      <c r="B105" s="63"/>
      <c r="C105" s="64"/>
      <c r="D105" s="65"/>
      <c r="E105" s="10"/>
      <c r="F105" s="12"/>
      <c r="G105" s="68">
        <f t="shared" si="4"/>
        <v>0</v>
      </c>
      <c r="H105" s="69"/>
    </row>
    <row r="106" spans="2:8" ht="21.75" thickBot="1">
      <c r="B106" s="49" t="s">
        <v>54</v>
      </c>
      <c r="C106" s="50"/>
      <c r="D106" s="50"/>
      <c r="E106" s="50"/>
      <c r="F106" s="51"/>
      <c r="G106" s="66">
        <f>SUM(G96:H105)</f>
        <v>37158</v>
      </c>
      <c r="H106" s="67"/>
    </row>
    <row r="107" spans="2:8" ht="21.75" thickBot="1">
      <c r="B107" s="46" t="s">
        <v>55</v>
      </c>
      <c r="C107" s="47"/>
      <c r="D107" s="47"/>
      <c r="E107" s="47"/>
      <c r="F107" s="48"/>
      <c r="G107" s="117">
        <f>SUM(G106,G92,G78,G64,G50)</f>
        <v>43799</v>
      </c>
      <c r="H107" s="118"/>
    </row>
  </sheetData>
  <mergeCells count="175">
    <mergeCell ref="B106:F106"/>
    <mergeCell ref="G106:H106"/>
    <mergeCell ref="B107:F107"/>
    <mergeCell ref="G107:H107"/>
    <mergeCell ref="B103:D103"/>
    <mergeCell ref="G103:H103"/>
    <mergeCell ref="B104:D104"/>
    <mergeCell ref="G104:H104"/>
    <mergeCell ref="B105:D105"/>
    <mergeCell ref="G105:H105"/>
    <mergeCell ref="B100:D100"/>
    <mergeCell ref="G100:H100"/>
    <mergeCell ref="B101:D101"/>
    <mergeCell ref="G101:H101"/>
    <mergeCell ref="B102:D102"/>
    <mergeCell ref="G102:H102"/>
    <mergeCell ref="B97:D97"/>
    <mergeCell ref="G97:H97"/>
    <mergeCell ref="B98:D98"/>
    <mergeCell ref="G98:H98"/>
    <mergeCell ref="B99:D99"/>
    <mergeCell ref="G99:H99"/>
    <mergeCell ref="B92:F92"/>
    <mergeCell ref="G92:H92"/>
    <mergeCell ref="B94:H94"/>
    <mergeCell ref="B95:D95"/>
    <mergeCell ref="G95:H95"/>
    <mergeCell ref="B96:D96"/>
    <mergeCell ref="G96:H96"/>
    <mergeCell ref="B89:D89"/>
    <mergeCell ref="G89:H89"/>
    <mergeCell ref="B90:D90"/>
    <mergeCell ref="G90:H90"/>
    <mergeCell ref="B91:D91"/>
    <mergeCell ref="G91:H91"/>
    <mergeCell ref="B86:D86"/>
    <mergeCell ref="G86:H86"/>
    <mergeCell ref="B87:D87"/>
    <mergeCell ref="G87:H87"/>
    <mergeCell ref="B88:D88"/>
    <mergeCell ref="G88:H88"/>
    <mergeCell ref="B83:D83"/>
    <mergeCell ref="G83:H83"/>
    <mergeCell ref="B84:D84"/>
    <mergeCell ref="G84:H84"/>
    <mergeCell ref="B85:D85"/>
    <mergeCell ref="G85:H85"/>
    <mergeCell ref="B78:F78"/>
    <mergeCell ref="G78:H78"/>
    <mergeCell ref="B80:H80"/>
    <mergeCell ref="B81:D81"/>
    <mergeCell ref="G81:H81"/>
    <mergeCell ref="B82:D82"/>
    <mergeCell ref="G82:H82"/>
    <mergeCell ref="B75:D75"/>
    <mergeCell ref="G75:H75"/>
    <mergeCell ref="B76:D76"/>
    <mergeCell ref="G76:H76"/>
    <mergeCell ref="B77:D77"/>
    <mergeCell ref="G77:H77"/>
    <mergeCell ref="B72:D72"/>
    <mergeCell ref="G72:H72"/>
    <mergeCell ref="B73:D73"/>
    <mergeCell ref="G73:H73"/>
    <mergeCell ref="B74:D74"/>
    <mergeCell ref="G74:H74"/>
    <mergeCell ref="B69:D69"/>
    <mergeCell ref="G69:H69"/>
    <mergeCell ref="B70:D70"/>
    <mergeCell ref="G70:H70"/>
    <mergeCell ref="B71:D71"/>
    <mergeCell ref="G71:H71"/>
    <mergeCell ref="B64:F64"/>
    <mergeCell ref="G64:H64"/>
    <mergeCell ref="B66:H66"/>
    <mergeCell ref="B67:D67"/>
    <mergeCell ref="G67:H67"/>
    <mergeCell ref="B68:D68"/>
    <mergeCell ref="G68:H68"/>
    <mergeCell ref="B61:D61"/>
    <mergeCell ref="G61:H61"/>
    <mergeCell ref="B62:D62"/>
    <mergeCell ref="G62:H62"/>
    <mergeCell ref="B63:D63"/>
    <mergeCell ref="G63:H63"/>
    <mergeCell ref="B58:D58"/>
    <mergeCell ref="G58:H58"/>
    <mergeCell ref="B59:D59"/>
    <mergeCell ref="G59:H59"/>
    <mergeCell ref="B60:D60"/>
    <mergeCell ref="G60:H60"/>
    <mergeCell ref="B55:D55"/>
    <mergeCell ref="G55:H55"/>
    <mergeCell ref="B56:D56"/>
    <mergeCell ref="G56:H56"/>
    <mergeCell ref="B57:D57"/>
    <mergeCell ref="G57:H57"/>
    <mergeCell ref="B50:F50"/>
    <mergeCell ref="G50:H50"/>
    <mergeCell ref="B52:H52"/>
    <mergeCell ref="B53:D53"/>
    <mergeCell ref="G53:H53"/>
    <mergeCell ref="B54:D54"/>
    <mergeCell ref="G54:H54"/>
    <mergeCell ref="B47:D47"/>
    <mergeCell ref="G47:H47"/>
    <mergeCell ref="B48:D48"/>
    <mergeCell ref="G48:H48"/>
    <mergeCell ref="B49:D49"/>
    <mergeCell ref="G49:H49"/>
    <mergeCell ref="B44:D44"/>
    <mergeCell ref="G44:H44"/>
    <mergeCell ref="B45:D45"/>
    <mergeCell ref="G45:H45"/>
    <mergeCell ref="B46:D46"/>
    <mergeCell ref="G46:H46"/>
    <mergeCell ref="B41:D41"/>
    <mergeCell ref="G41:H41"/>
    <mergeCell ref="B42:D42"/>
    <mergeCell ref="G42:H42"/>
    <mergeCell ref="B43:D43"/>
    <mergeCell ref="G43:H43"/>
    <mergeCell ref="B36:H36"/>
    <mergeCell ref="B37:H37"/>
    <mergeCell ref="B38:H38"/>
    <mergeCell ref="B39:D39"/>
    <mergeCell ref="G39:H39"/>
    <mergeCell ref="B40:D40"/>
    <mergeCell ref="G40:H40"/>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7:D27"/>
    <mergeCell ref="E27:F27"/>
    <mergeCell ref="G27:H27"/>
    <mergeCell ref="B28:D28"/>
    <mergeCell ref="E28:F28"/>
    <mergeCell ref="G28:H28"/>
    <mergeCell ref="B25:D25"/>
    <mergeCell ref="E25:F25"/>
    <mergeCell ref="G25:H25"/>
    <mergeCell ref="B26:D26"/>
    <mergeCell ref="E26:F26"/>
    <mergeCell ref="G26:H26"/>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4a0c5594ef586b3351e103eda1853567">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da79ece214dfcf4426c3f78f47b2adda"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99C702-8CB4-4E7C-B016-035F7FC228AC}"/>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Glowinski, Sheri</cp:lastModifiedBy>
  <cp:revision/>
  <dcterms:created xsi:type="dcterms:W3CDTF">2014-09-19T14:32:14Z</dcterms:created>
  <dcterms:modified xsi:type="dcterms:W3CDTF">2025-11-11T19:54:18Z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