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Users/hongxuzhou/Desktop/TRY &amp; MADE&amp; FAIL/SSC/"/>
    </mc:Choice>
  </mc:AlternateContent>
  <xr:revisionPtr revIDLastSave="0" documentId="8_{C3A89114-94D1-4C46-B5E3-FB561E5235FC}" xr6:coauthVersionLast="47" xr6:coauthVersionMax="47" xr10:uidLastSave="{00000000-0000-0000-0000-000000000000}"/>
  <bookViews>
    <workbookView xWindow="1160" yWindow="740" windowWidth="29400" windowHeight="16880" firstSheet="2" activeTab="2"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5" l="1"/>
  <c r="G40" i="5"/>
  <c r="G50" i="5" s="1"/>
  <c r="G105" i="5"/>
  <c r="G104" i="5"/>
  <c r="G103" i="5"/>
  <c r="G102" i="5"/>
  <c r="G101" i="5"/>
  <c r="G100" i="5"/>
  <c r="G99" i="5"/>
  <c r="G98" i="5"/>
  <c r="G97" i="5"/>
  <c r="G96" i="5"/>
  <c r="G106" i="5" s="1"/>
  <c r="G91" i="5"/>
  <c r="G90" i="5"/>
  <c r="G89" i="5"/>
  <c r="G88" i="5"/>
  <c r="G87" i="5"/>
  <c r="G86" i="5"/>
  <c r="G85" i="5"/>
  <c r="G84" i="5"/>
  <c r="G83" i="5"/>
  <c r="G82" i="5"/>
  <c r="G77" i="5"/>
  <c r="G76" i="5"/>
  <c r="G75" i="5"/>
  <c r="G74" i="5"/>
  <c r="G73" i="5"/>
  <c r="G72" i="5"/>
  <c r="G71" i="5"/>
  <c r="G70" i="5"/>
  <c r="G69" i="5"/>
  <c r="G68" i="5"/>
  <c r="G78" i="5" s="1"/>
  <c r="G63" i="5"/>
  <c r="G62" i="5"/>
  <c r="G61" i="5"/>
  <c r="G60" i="5"/>
  <c r="G59" i="5"/>
  <c r="G58" i="5"/>
  <c r="G57" i="5"/>
  <c r="G56" i="5"/>
  <c r="G55" i="5"/>
  <c r="G64" i="5"/>
  <c r="G49" i="5"/>
  <c r="G48" i="5"/>
  <c r="G47" i="5"/>
  <c r="G46" i="5"/>
  <c r="G45" i="5"/>
  <c r="G44" i="5"/>
  <c r="G43" i="5"/>
  <c r="G42" i="5"/>
  <c r="G41" i="5"/>
  <c r="G105" i="2"/>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0" i="1"/>
  <c r="G92" i="5" l="1"/>
  <c r="G92" i="2"/>
  <c r="G106" i="2"/>
  <c r="G64" i="2"/>
  <c r="G78" i="2"/>
  <c r="G107" i="5"/>
  <c r="G49" i="2"/>
  <c r="G48" i="2"/>
  <c r="G47" i="2"/>
  <c r="G46" i="2"/>
  <c r="G45" i="2"/>
  <c r="G44" i="2"/>
  <c r="G43" i="2"/>
  <c r="G42" i="2"/>
  <c r="G41" i="2"/>
  <c r="G40" i="2"/>
  <c r="G50" i="2" l="1"/>
  <c r="G105" i="1"/>
  <c r="G104" i="1"/>
  <c r="G103" i="1"/>
  <c r="G102" i="1"/>
  <c r="G101" i="1"/>
  <c r="G100" i="1"/>
  <c r="G99"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1" i="1"/>
  <c r="G42" i="1"/>
  <c r="G92" i="1" l="1"/>
  <c r="G106" i="1"/>
  <c r="G78" i="1"/>
  <c r="G50" i="1"/>
  <c r="G64" i="1"/>
  <c r="G107" i="2"/>
  <c r="G107" i="1" l="1"/>
</calcChain>
</file>

<file path=xl/sharedStrings.xml><?xml version="1.0" encoding="utf-8"?>
<sst xmlns="http://schemas.openxmlformats.org/spreadsheetml/2006/main" count="183" uniqueCount="56">
  <si>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</si>
  <si>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</si>
  <si>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</si>
  <si>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</si>
  <si>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From Tap to Tributary: Mapping and Evaluating PFAS Concentrations Across Campus and the Champaign–Urbana Water Systems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</si>
  <si>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</si>
  <si>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</si>
  <si>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</si>
  <si>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</si>
  <si>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</si>
  <si>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</si>
  <si>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</si>
  <si>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</si>
  <si>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We will conduct the project kickoff, design and refine sampling tools, confirm representative sampling points, and collaborate with our faculty and financial advisors to purchase the necessary materials outlined in our budget (e.g., sampling tubes, storage boxes).</t>
  </si>
  <si>
    <t>We will finalize the selection of representative sampling points</t>
  </si>
  <si>
    <t>We will carry out baseline PFAS sampling across campus taps, distribution nodes, stormwater outfalls, and adjacent tributaries, with sampling conducted twice per month.</t>
  </si>
  <si>
    <t>We will submit our required semester progress report.</t>
  </si>
  <si>
    <t>We will analyze the collected data to evaluate spatial and temporal trends and compare the results against relevant regulatory and health guidelines.</t>
  </si>
  <si>
    <t>We will apply machine learning approaches to predict PFAS distribution patterns, ultimately developing final recommendations and a public-facing summary report.</t>
  </si>
  <si>
    <t>We will submit our required final project report.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</si>
  <si>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</si>
  <si>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</si>
  <si>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</si>
  <si>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</si>
  <si>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</si>
  <si>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</si>
  <si>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</si>
  <si>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 xml:space="preserve">PFAS laboratory analysis at ISTC  </t>
  </si>
  <si>
    <t>Equipment &amp; Construction Costs Subtotal</t>
  </si>
  <si>
    <t>Publicity &amp; Communication</t>
  </si>
  <si>
    <t>Printing &amp; stakeholder engagement materials</t>
  </si>
  <si>
    <t xml:space="preserve"> Publicity &amp; Communication Subtotal</t>
  </si>
  <si>
    <t>Personnel &amp; Wages</t>
  </si>
  <si>
    <t>Undergraduate hourly assistants (8 hr/week × $17/hr × 40 weeks/year/2 years)</t>
  </si>
  <si>
    <t>Personnel &amp; Wages Subtotal</t>
  </si>
  <si>
    <t>General Supplies &amp; Other</t>
  </si>
  <si>
    <t>Sampling tubes, gloves, reagents, PPE</t>
  </si>
  <si>
    <t>Data storage &amp; machine learning software</t>
  </si>
  <si>
    <t xml:space="preserve">Water samples sampling </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</si>
  <si>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</si>
  <si>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</si>
  <si>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</si>
  <si>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</si>
  <si>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</si>
  <si>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</si>
  <si>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</si>
  <si>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</si>
  <si>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</si>
  <si>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</si>
  <si>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</si>
  <si>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PFAS laboratory analysis at ISTC</t>
  </si>
  <si>
    <t>Undergraduate hourly assistants (6 hr/week × $17/hr × 40 weeks/year/2 years)</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</si>
  <si>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</si>
  <si>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</si>
  <si>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</si>
  <si>
    <t>Undergraduate hourly assistants (10 hr/week × $17/hr × 40 weeks/year/2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</si>
</sst>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sz val="12"/>
      <color rgb="FF00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rgb="FF000000"/>
      </patternFill>
    </fill>
  </fills>
  <borders count="43">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8">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64" fontId="20" fillId="10" borderId="12" xfId="0" applyNumberFormat="1" applyFont="1" applyFill="1" applyBorder="1" applyAlignment="1" applyProtection="1">
      <alignment vertical="center"/>
      <protection locked="0"/>
    </xf>
    <xf numFmtId="0" fontId="14" fillId="9" borderId="27" xfId="0" applyFont="1" applyFill="1" applyBorder="1" applyAlignment="1">
      <alignment horizontal="center" vertical="center"/>
    </xf>
    <xf numFmtId="0" fontId="14" fillId="9" borderId="40"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5"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42"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4" xfId="0" applyFill="1" applyBorder="1" applyAlignment="1">
      <alignment horizontal="center" wrapText="1"/>
    </xf>
    <xf numFmtId="0" fontId="0" fillId="3" borderId="25"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6" fillId="2" borderId="0" xfId="0" applyFont="1" applyFill="1" applyAlignment="1">
      <alignment horizontal="center"/>
    </xf>
    <xf numFmtId="14" fontId="2" fillId="3" borderId="32" xfId="0" applyNumberFormat="1"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2" xfId="0" applyNumberFormat="1"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protection locked="0"/>
    </xf>
    <xf numFmtId="0" fontId="0" fillId="3" borderId="22" xfId="0" applyFill="1" applyBorder="1" applyAlignment="1">
      <alignment horizontal="center" vertical="center" wrapText="1"/>
    </xf>
    <xf numFmtId="0" fontId="0" fillId="3" borderId="12" xfId="0"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27" xfId="0" applyFill="1" applyBorder="1" applyAlignment="1">
      <alignment horizontal="center" wrapText="1"/>
    </xf>
    <xf numFmtId="0" fontId="0" fillId="3" borderId="40" xfId="0" applyFill="1" applyBorder="1" applyAlignment="1">
      <alignment horizontal="center" wrapText="1"/>
    </xf>
    <xf numFmtId="0" fontId="0" fillId="3" borderId="29" xfId="0" applyFill="1" applyBorder="1" applyAlignment="1">
      <alignment horizontal="center" wrapText="1"/>
    </xf>
    <xf numFmtId="0" fontId="5" fillId="9" borderId="38" xfId="0" applyFont="1" applyFill="1" applyBorder="1" applyAlignment="1">
      <alignment horizontal="center" vertical="center"/>
    </xf>
    <xf numFmtId="0" fontId="5" fillId="9" borderId="3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14" fontId="2" fillId="3" borderId="12" xfId="0" applyNumberFormat="1" applyFont="1" applyFill="1" applyBorder="1" applyAlignment="1" applyProtection="1">
      <alignment horizontal="center" vertical="center" wrapText="1"/>
      <protection locked="0"/>
    </xf>
    <xf numFmtId="0" fontId="0" fillId="3" borderId="27"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9"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zoomScale="108" zoomScaleNormal="120" workbookViewId="0">
      <selection activeCell="E17" sqref="E17"/>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78" t="s">
        <v>0</v>
      </c>
      <c r="D2" s="78"/>
      <c r="E2" s="78"/>
      <c r="F2" s="78"/>
      <c r="G2" s="78"/>
      <c r="H2" s="78"/>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7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3"/>
      <c r="C13" s="14"/>
      <c r="D13" s="14"/>
      <c r="E13" s="15"/>
      <c r="F13" s="15"/>
      <c r="G13" s="15"/>
      <c r="H13" s="28"/>
    </row>
    <row r="14" spans="2:8" ht="21" customHeight="1">
      <c r="B14" s="16"/>
      <c r="C14" s="99" t="s">
        <v>3</v>
      </c>
      <c r="D14" s="100"/>
      <c r="E14" s="51" t="s">
        <v>4</v>
      </c>
      <c r="F14" s="52"/>
      <c r="G14" s="53"/>
      <c r="H14" s="29"/>
    </row>
    <row r="15" spans="2:8" ht="21" customHeight="1" thickBot="1">
      <c r="B15" s="16"/>
      <c r="C15" s="99"/>
      <c r="D15" s="100"/>
      <c r="E15" s="54"/>
      <c r="F15" s="55"/>
      <c r="G15" s="56"/>
      <c r="H15" s="29"/>
    </row>
    <row r="16" spans="2:8" ht="23.25" customHeight="1" thickBot="1">
      <c r="B16" s="16"/>
      <c r="C16" s="57" t="s">
        <v>5</v>
      </c>
      <c r="D16" s="58"/>
      <c r="E16" s="30">
        <v>99760</v>
      </c>
      <c r="F16" s="48" t="s">
        <v>6</v>
      </c>
      <c r="G16" s="49"/>
      <c r="H16" s="50"/>
    </row>
    <row r="17" spans="2:8" ht="30" customHeight="1" thickBot="1">
      <c r="B17" s="16"/>
      <c r="C17" s="57" t="s">
        <v>7</v>
      </c>
      <c r="D17" s="58"/>
      <c r="E17" s="31">
        <v>45963</v>
      </c>
      <c r="F17" s="48"/>
      <c r="G17" s="49"/>
      <c r="H17" s="50"/>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90" t="s">
        <v>8</v>
      </c>
      <c r="C21" s="91"/>
      <c r="D21" s="91"/>
      <c r="E21" s="91"/>
      <c r="F21" s="91"/>
      <c r="G21" s="91"/>
      <c r="H21" s="92"/>
    </row>
    <row r="22" spans="2:8" ht="88.5" customHeight="1" thickBot="1">
      <c r="B22" s="104" t="s">
        <v>9</v>
      </c>
      <c r="C22" s="105"/>
      <c r="D22" s="105"/>
      <c r="E22" s="105"/>
      <c r="F22" s="105"/>
      <c r="G22" s="105"/>
      <c r="H22" s="106"/>
    </row>
    <row r="23" spans="2:8" ht="34.5" customHeight="1" thickBot="1">
      <c r="B23" s="110" t="s">
        <v>10</v>
      </c>
      <c r="C23" s="111"/>
      <c r="D23" s="111"/>
      <c r="E23" s="97" t="s">
        <v>11</v>
      </c>
      <c r="F23" s="97"/>
      <c r="G23" s="97" t="s">
        <v>12</v>
      </c>
      <c r="H23" s="98"/>
    </row>
    <row r="24" spans="2:8" ht="60.95" customHeight="1" thickBot="1">
      <c r="B24" s="107" t="s">
        <v>13</v>
      </c>
      <c r="C24" s="108"/>
      <c r="D24" s="109"/>
      <c r="E24" s="93">
        <v>45992</v>
      </c>
      <c r="F24" s="94"/>
      <c r="G24" s="79">
        <v>46006</v>
      </c>
      <c r="H24" s="80"/>
    </row>
    <row r="25" spans="2:8" ht="27" customHeight="1">
      <c r="B25" s="95" t="s">
        <v>14</v>
      </c>
      <c r="C25" s="96"/>
      <c r="D25" s="96"/>
      <c r="E25" s="79">
        <v>46006</v>
      </c>
      <c r="F25" s="80"/>
      <c r="G25" s="79">
        <v>46022</v>
      </c>
      <c r="H25" s="80"/>
    </row>
    <row r="26" spans="2:8" ht="48.95" customHeight="1">
      <c r="B26" s="68" t="s">
        <v>15</v>
      </c>
      <c r="C26" s="69"/>
      <c r="D26" s="69"/>
      <c r="E26" s="74">
        <v>46023</v>
      </c>
      <c r="F26" s="72"/>
      <c r="G26" s="74">
        <v>46569</v>
      </c>
      <c r="H26" s="75"/>
    </row>
    <row r="27" spans="2:8" ht="26.1" customHeight="1">
      <c r="B27" s="68" t="s">
        <v>16</v>
      </c>
      <c r="C27" s="69"/>
      <c r="D27" s="69"/>
      <c r="E27" s="74">
        <v>46142</v>
      </c>
      <c r="F27" s="72"/>
      <c r="G27" s="74">
        <v>46142</v>
      </c>
      <c r="H27" s="73"/>
    </row>
    <row r="28" spans="2:8" ht="48" customHeight="1">
      <c r="B28" s="68" t="s">
        <v>17</v>
      </c>
      <c r="C28" s="69"/>
      <c r="D28" s="69"/>
      <c r="E28" s="74">
        <v>46204</v>
      </c>
      <c r="F28" s="72"/>
      <c r="G28" s="74">
        <v>46568</v>
      </c>
      <c r="H28" s="75"/>
    </row>
    <row r="29" spans="2:8" ht="15.95">
      <c r="B29" s="68" t="s">
        <v>16</v>
      </c>
      <c r="C29" s="69"/>
      <c r="D29" s="69"/>
      <c r="E29" s="74">
        <v>46296</v>
      </c>
      <c r="F29" s="72"/>
      <c r="G29" s="74">
        <v>46296</v>
      </c>
      <c r="H29" s="72"/>
    </row>
    <row r="30" spans="2:8" ht="29.1" customHeight="1">
      <c r="B30" s="68" t="s">
        <v>16</v>
      </c>
      <c r="C30" s="69"/>
      <c r="D30" s="69"/>
      <c r="E30" s="114">
        <v>46478</v>
      </c>
      <c r="F30" s="72"/>
      <c r="G30" s="74">
        <v>46478</v>
      </c>
      <c r="H30" s="72"/>
    </row>
    <row r="31" spans="2:8" ht="30" customHeight="1">
      <c r="B31" s="68" t="s">
        <v>18</v>
      </c>
      <c r="C31" s="69"/>
      <c r="D31" s="69"/>
      <c r="E31" s="74">
        <v>46296</v>
      </c>
      <c r="F31" s="72"/>
      <c r="G31" s="74">
        <v>46691</v>
      </c>
      <c r="H31" s="72"/>
    </row>
    <row r="32" spans="2:8" ht="15.95">
      <c r="B32" s="68" t="s">
        <v>19</v>
      </c>
      <c r="C32" s="69"/>
      <c r="D32" s="69"/>
      <c r="E32" s="74">
        <v>46692</v>
      </c>
      <c r="F32" s="72"/>
      <c r="G32" s="74">
        <v>46692</v>
      </c>
      <c r="H32" s="72"/>
    </row>
    <row r="33" spans="2:8" ht="15.95">
      <c r="B33" s="68"/>
      <c r="C33" s="69"/>
      <c r="D33" s="69"/>
      <c r="E33" s="72"/>
      <c r="F33" s="72"/>
      <c r="G33" s="72"/>
      <c r="H33" s="73"/>
    </row>
    <row r="34" spans="2:8" ht="17.100000000000001" thickBot="1">
      <c r="B34" s="70"/>
      <c r="C34" s="71"/>
      <c r="D34" s="71"/>
      <c r="E34" s="76"/>
      <c r="F34" s="76"/>
      <c r="G34" s="76"/>
      <c r="H34" s="77"/>
    </row>
    <row r="35" spans="2:8" ht="18.95">
      <c r="B35" s="26"/>
      <c r="C35" s="26"/>
      <c r="D35" s="27"/>
      <c r="E35" s="27"/>
      <c r="F35" s="27"/>
      <c r="G35" s="27"/>
      <c r="H35" s="27"/>
    </row>
    <row r="36" spans="2:8" ht="27" thickBot="1">
      <c r="B36" s="101" t="s">
        <v>20</v>
      </c>
      <c r="C36" s="102"/>
      <c r="D36" s="102"/>
      <c r="E36" s="102"/>
      <c r="F36" s="102"/>
      <c r="G36" s="102"/>
      <c r="H36" s="103"/>
    </row>
    <row r="37" spans="2:8" ht="48.75" customHeight="1" thickBot="1">
      <c r="B37" s="104" t="s">
        <v>21</v>
      </c>
      <c r="C37" s="105"/>
      <c r="D37" s="105"/>
      <c r="E37" s="105"/>
      <c r="F37" s="105"/>
      <c r="G37" s="105"/>
      <c r="H37" s="106"/>
    </row>
    <row r="38" spans="2:8" ht="24.95" thickBot="1">
      <c r="B38" s="63" t="s">
        <v>22</v>
      </c>
      <c r="C38" s="64"/>
      <c r="D38" s="64"/>
      <c r="E38" s="64"/>
      <c r="F38" s="64"/>
      <c r="G38" s="64"/>
      <c r="H38" s="65"/>
    </row>
    <row r="39" spans="2:8" ht="18.95">
      <c r="B39" s="36" t="s">
        <v>23</v>
      </c>
      <c r="C39" s="37"/>
      <c r="D39" s="38"/>
      <c r="E39" s="25" t="s">
        <v>24</v>
      </c>
      <c r="F39" s="25" t="s">
        <v>25</v>
      </c>
      <c r="G39" s="66" t="s">
        <v>26</v>
      </c>
      <c r="H39" s="67"/>
    </row>
    <row r="40" spans="2:8" ht="38.1" customHeight="1">
      <c r="B40" s="39" t="s">
        <v>27</v>
      </c>
      <c r="C40" s="40"/>
      <c r="D40" s="41"/>
      <c r="E40" s="10">
        <v>200</v>
      </c>
      <c r="F40" s="11">
        <v>300</v>
      </c>
      <c r="G40" s="61">
        <f>E40*F40</f>
        <v>60000</v>
      </c>
      <c r="H40" s="62"/>
    </row>
    <row r="41" spans="2:8" ht="18.95">
      <c r="B41" s="39"/>
      <c r="C41" s="40"/>
      <c r="D41" s="41"/>
      <c r="E41" s="10"/>
      <c r="F41" s="11"/>
      <c r="G41" s="61">
        <f t="shared" ref="G41:G42" si="0">E41*F41</f>
        <v>0</v>
      </c>
      <c r="H41" s="62"/>
    </row>
    <row r="42" spans="2:8" ht="18.95">
      <c r="B42" s="39"/>
      <c r="C42" s="40"/>
      <c r="D42" s="41"/>
      <c r="E42" s="10"/>
      <c r="F42" s="11"/>
      <c r="G42" s="61">
        <f t="shared" si="0"/>
        <v>0</v>
      </c>
      <c r="H42" s="62"/>
    </row>
    <row r="43" spans="2:8" ht="18.95">
      <c r="B43" s="39"/>
      <c r="C43" s="40"/>
      <c r="D43" s="41"/>
      <c r="E43" s="10"/>
      <c r="F43" s="11"/>
      <c r="G43" s="61">
        <f t="shared" ref="G43:G49" si="1">E43*F43</f>
        <v>0</v>
      </c>
      <c r="H43" s="62"/>
    </row>
    <row r="44" spans="2:8" ht="18.95">
      <c r="B44" s="39"/>
      <c r="C44" s="40"/>
      <c r="D44" s="41"/>
      <c r="E44" s="10"/>
      <c r="F44" s="11"/>
      <c r="G44" s="61">
        <f t="shared" si="1"/>
        <v>0</v>
      </c>
      <c r="H44" s="62"/>
    </row>
    <row r="45" spans="2:8" ht="18.95">
      <c r="B45" s="39"/>
      <c r="C45" s="40"/>
      <c r="D45" s="41"/>
      <c r="E45" s="10"/>
      <c r="F45" s="11"/>
      <c r="G45" s="61">
        <f t="shared" si="1"/>
        <v>0</v>
      </c>
      <c r="H45" s="62"/>
    </row>
    <row r="46" spans="2:8" ht="18.95">
      <c r="B46" s="39"/>
      <c r="C46" s="40"/>
      <c r="D46" s="41"/>
      <c r="E46" s="10"/>
      <c r="F46" s="11"/>
      <c r="G46" s="61">
        <f t="shared" si="1"/>
        <v>0</v>
      </c>
      <c r="H46" s="62"/>
    </row>
    <row r="47" spans="2:8" ht="18.95">
      <c r="B47" s="39"/>
      <c r="C47" s="40"/>
      <c r="D47" s="41"/>
      <c r="E47" s="10"/>
      <c r="F47" s="11"/>
      <c r="G47" s="61">
        <f t="shared" si="1"/>
        <v>0</v>
      </c>
      <c r="H47" s="62"/>
    </row>
    <row r="48" spans="2:8" ht="16.5" customHeight="1">
      <c r="B48" s="39"/>
      <c r="C48" s="40"/>
      <c r="D48" s="41"/>
      <c r="E48" s="10"/>
      <c r="F48" s="11"/>
      <c r="G48" s="61">
        <f t="shared" si="1"/>
        <v>0</v>
      </c>
      <c r="H48" s="62"/>
    </row>
    <row r="49" spans="2:10" ht="18.95">
      <c r="B49" s="39"/>
      <c r="C49" s="40"/>
      <c r="D49" s="41"/>
      <c r="E49" s="10"/>
      <c r="F49" s="12"/>
      <c r="G49" s="61">
        <f t="shared" si="1"/>
        <v>0</v>
      </c>
      <c r="H49" s="62"/>
    </row>
    <row r="50" spans="2:10" ht="21.95" thickBot="1">
      <c r="B50" s="45" t="s">
        <v>28</v>
      </c>
      <c r="C50" s="46"/>
      <c r="D50" s="46"/>
      <c r="E50" s="46"/>
      <c r="F50" s="47"/>
      <c r="G50" s="59">
        <f>SUM(G40:H49)</f>
        <v>60000</v>
      </c>
      <c r="H50" s="60"/>
      <c r="I50" s="2"/>
      <c r="J50" s="2"/>
    </row>
    <row r="51" spans="2:10" ht="12" customHeight="1" thickBot="1">
      <c r="C51" s="1"/>
      <c r="D51" s="1"/>
      <c r="E51" s="1"/>
      <c r="F51" s="6"/>
      <c r="G51" s="3"/>
      <c r="H51" s="3"/>
    </row>
    <row r="52" spans="2:10" ht="24.95" thickBot="1">
      <c r="B52" s="63" t="s">
        <v>29</v>
      </c>
      <c r="C52" s="64"/>
      <c r="D52" s="64"/>
      <c r="E52" s="64"/>
      <c r="F52" s="64"/>
      <c r="G52" s="64"/>
      <c r="H52" s="65"/>
    </row>
    <row r="53" spans="2:10" ht="18.95">
      <c r="B53" s="36" t="s">
        <v>23</v>
      </c>
      <c r="C53" s="37"/>
      <c r="D53" s="38"/>
      <c r="E53" s="25" t="s">
        <v>24</v>
      </c>
      <c r="F53" s="25" t="s">
        <v>25</v>
      </c>
      <c r="G53" s="66" t="s">
        <v>26</v>
      </c>
      <c r="H53" s="67"/>
    </row>
    <row r="54" spans="2:10" ht="18.95">
      <c r="B54" s="39" t="s">
        <v>30</v>
      </c>
      <c r="C54" s="40"/>
      <c r="D54" s="41"/>
      <c r="E54" s="10">
        <v>500</v>
      </c>
      <c r="F54" s="11">
        <v>5</v>
      </c>
      <c r="G54" s="61">
        <f t="shared" ref="G54:G63" si="2">E54*F54</f>
        <v>2500</v>
      </c>
      <c r="H54" s="62"/>
    </row>
    <row r="55" spans="2:10" ht="18.95">
      <c r="B55" s="39"/>
      <c r="C55" s="40"/>
      <c r="D55" s="41"/>
      <c r="E55" s="10"/>
      <c r="F55" s="11"/>
      <c r="G55" s="61">
        <f t="shared" si="2"/>
        <v>0</v>
      </c>
      <c r="H55" s="62"/>
    </row>
    <row r="56" spans="2:10" ht="18.95">
      <c r="B56" s="39"/>
      <c r="C56" s="40"/>
      <c r="D56" s="41"/>
      <c r="E56" s="10"/>
      <c r="F56" s="11"/>
      <c r="G56" s="61">
        <f t="shared" si="2"/>
        <v>0</v>
      </c>
      <c r="H56" s="62"/>
    </row>
    <row r="57" spans="2:10" ht="18.95">
      <c r="B57" s="39"/>
      <c r="C57" s="40"/>
      <c r="D57" s="41"/>
      <c r="E57" s="10"/>
      <c r="F57" s="11"/>
      <c r="G57" s="61">
        <f t="shared" si="2"/>
        <v>0</v>
      </c>
      <c r="H57" s="62"/>
    </row>
    <row r="58" spans="2:10" ht="18.95">
      <c r="B58" s="39"/>
      <c r="C58" s="40"/>
      <c r="D58" s="41"/>
      <c r="E58" s="10"/>
      <c r="F58" s="11"/>
      <c r="G58" s="61">
        <f t="shared" si="2"/>
        <v>0</v>
      </c>
      <c r="H58" s="62"/>
    </row>
    <row r="59" spans="2:10" ht="18.95">
      <c r="B59" s="39"/>
      <c r="C59" s="40"/>
      <c r="D59" s="41"/>
      <c r="E59" s="10"/>
      <c r="F59" s="11"/>
      <c r="G59" s="61">
        <f t="shared" si="2"/>
        <v>0</v>
      </c>
      <c r="H59" s="62"/>
    </row>
    <row r="60" spans="2:10" ht="18.95">
      <c r="B60" s="39"/>
      <c r="C60" s="40"/>
      <c r="D60" s="41"/>
      <c r="E60" s="10"/>
      <c r="F60" s="11"/>
      <c r="G60" s="61">
        <f t="shared" si="2"/>
        <v>0</v>
      </c>
      <c r="H60" s="62"/>
    </row>
    <row r="61" spans="2:10" ht="18.95">
      <c r="B61" s="39"/>
      <c r="C61" s="40"/>
      <c r="D61" s="41"/>
      <c r="E61" s="10"/>
      <c r="F61" s="11"/>
      <c r="G61" s="61">
        <f t="shared" si="2"/>
        <v>0</v>
      </c>
      <c r="H61" s="62"/>
    </row>
    <row r="62" spans="2:10" ht="16.5" customHeight="1">
      <c r="B62" s="39"/>
      <c r="C62" s="40"/>
      <c r="D62" s="41"/>
      <c r="E62" s="10"/>
      <c r="F62" s="11"/>
      <c r="G62" s="61">
        <f t="shared" si="2"/>
        <v>0</v>
      </c>
      <c r="H62" s="62"/>
    </row>
    <row r="63" spans="2:10" ht="18.95">
      <c r="B63" s="39"/>
      <c r="C63" s="40"/>
      <c r="D63" s="41"/>
      <c r="E63" s="10"/>
      <c r="F63" s="12"/>
      <c r="G63" s="61">
        <f t="shared" si="2"/>
        <v>0</v>
      </c>
      <c r="H63" s="62"/>
    </row>
    <row r="64" spans="2:10" ht="21.95" thickBot="1">
      <c r="B64" s="45" t="s">
        <v>31</v>
      </c>
      <c r="C64" s="46"/>
      <c r="D64" s="46"/>
      <c r="E64" s="46"/>
      <c r="F64" s="47"/>
      <c r="G64" s="59">
        <f>SUM(G54:H63)</f>
        <v>2500</v>
      </c>
      <c r="H64" s="60"/>
      <c r="I64" s="2"/>
      <c r="J64" s="2"/>
    </row>
    <row r="65" spans="2:10" ht="12" customHeight="1" thickBot="1">
      <c r="C65" s="1"/>
      <c r="D65" s="1"/>
      <c r="E65" s="1"/>
      <c r="F65" s="6"/>
      <c r="G65" s="3"/>
      <c r="H65" s="3"/>
    </row>
    <row r="66" spans="2:10" ht="24.95" thickBot="1">
      <c r="B66" s="63" t="s">
        <v>32</v>
      </c>
      <c r="C66" s="64"/>
      <c r="D66" s="64"/>
      <c r="E66" s="64"/>
      <c r="F66" s="64"/>
      <c r="G66" s="64"/>
      <c r="H66" s="65"/>
    </row>
    <row r="67" spans="2:10" ht="18.95">
      <c r="B67" s="36" t="s">
        <v>23</v>
      </c>
      <c r="C67" s="37"/>
      <c r="D67" s="38"/>
      <c r="E67" s="25" t="s">
        <v>24</v>
      </c>
      <c r="F67" s="25" t="s">
        <v>25</v>
      </c>
      <c r="G67" s="66" t="s">
        <v>26</v>
      </c>
      <c r="H67" s="67"/>
    </row>
    <row r="68" spans="2:10" ht="51.95" customHeight="1">
      <c r="B68" s="39" t="s">
        <v>33</v>
      </c>
      <c r="C68" s="40"/>
      <c r="D68" s="41"/>
      <c r="E68" s="10">
        <v>10880</v>
      </c>
      <c r="F68" s="11">
        <v>2</v>
      </c>
      <c r="G68" s="61">
        <f t="shared" ref="G68:G77" si="3">E68*F68</f>
        <v>21760</v>
      </c>
      <c r="H68" s="62"/>
    </row>
    <row r="69" spans="2:10" ht="18.95">
      <c r="B69" s="39"/>
      <c r="C69" s="40"/>
      <c r="D69" s="41"/>
      <c r="E69" s="10"/>
      <c r="F69" s="11"/>
      <c r="G69" s="61">
        <f t="shared" si="3"/>
        <v>0</v>
      </c>
      <c r="H69" s="62"/>
    </row>
    <row r="70" spans="2:10" ht="18.95">
      <c r="B70" s="39"/>
      <c r="C70" s="40"/>
      <c r="D70" s="41"/>
      <c r="E70" s="10"/>
      <c r="F70" s="11"/>
      <c r="G70" s="61">
        <f t="shared" si="3"/>
        <v>0</v>
      </c>
      <c r="H70" s="62"/>
    </row>
    <row r="71" spans="2:10" ht="18.95">
      <c r="B71" s="39"/>
      <c r="C71" s="40"/>
      <c r="D71" s="41"/>
      <c r="E71" s="10"/>
      <c r="F71" s="11"/>
      <c r="G71" s="61">
        <f t="shared" si="3"/>
        <v>0</v>
      </c>
      <c r="H71" s="62"/>
    </row>
    <row r="72" spans="2:10" ht="18.95">
      <c r="B72" s="39"/>
      <c r="C72" s="40"/>
      <c r="D72" s="41"/>
      <c r="E72" s="10"/>
      <c r="F72" s="11"/>
      <c r="G72" s="61">
        <f t="shared" si="3"/>
        <v>0</v>
      </c>
      <c r="H72" s="62"/>
    </row>
    <row r="73" spans="2:10" ht="18.95">
      <c r="B73" s="39"/>
      <c r="C73" s="40"/>
      <c r="D73" s="41"/>
      <c r="E73" s="10"/>
      <c r="F73" s="11"/>
      <c r="G73" s="61">
        <f t="shared" si="3"/>
        <v>0</v>
      </c>
      <c r="H73" s="62"/>
    </row>
    <row r="74" spans="2:10" ht="18.95">
      <c r="B74" s="39"/>
      <c r="C74" s="40"/>
      <c r="D74" s="41"/>
      <c r="E74" s="10"/>
      <c r="F74" s="11"/>
      <c r="G74" s="61">
        <f t="shared" si="3"/>
        <v>0</v>
      </c>
      <c r="H74" s="62"/>
    </row>
    <row r="75" spans="2:10" ht="18.95">
      <c r="B75" s="39"/>
      <c r="C75" s="40"/>
      <c r="D75" s="41"/>
      <c r="E75" s="10"/>
      <c r="F75" s="11"/>
      <c r="G75" s="61">
        <f t="shared" si="3"/>
        <v>0</v>
      </c>
      <c r="H75" s="62"/>
    </row>
    <row r="76" spans="2:10" ht="16.5" customHeight="1">
      <c r="B76" s="39"/>
      <c r="C76" s="40"/>
      <c r="D76" s="41"/>
      <c r="E76" s="10"/>
      <c r="F76" s="11"/>
      <c r="G76" s="61">
        <f t="shared" si="3"/>
        <v>0</v>
      </c>
      <c r="H76" s="62"/>
    </row>
    <row r="77" spans="2:10" ht="18.95">
      <c r="B77" s="39"/>
      <c r="C77" s="40"/>
      <c r="D77" s="41"/>
      <c r="E77" s="10"/>
      <c r="F77" s="12"/>
      <c r="G77" s="61">
        <f t="shared" si="3"/>
        <v>0</v>
      </c>
      <c r="H77" s="62"/>
    </row>
    <row r="78" spans="2:10" ht="21.95" thickBot="1">
      <c r="B78" s="45" t="s">
        <v>34</v>
      </c>
      <c r="C78" s="46"/>
      <c r="D78" s="46"/>
      <c r="E78" s="46"/>
      <c r="F78" s="47"/>
      <c r="G78" s="59">
        <f>SUM(G68:H77)</f>
        <v>21760</v>
      </c>
      <c r="H78" s="60"/>
      <c r="I78" s="2"/>
      <c r="J78" s="2"/>
    </row>
    <row r="79" spans="2:10" ht="11.25" customHeight="1" thickBot="1">
      <c r="B79" s="7"/>
      <c r="C79" s="1"/>
      <c r="D79" s="1"/>
      <c r="E79" s="1"/>
      <c r="F79" s="6"/>
      <c r="G79" s="3"/>
      <c r="H79" s="3"/>
    </row>
    <row r="80" spans="2:10" ht="24.95" thickBot="1">
      <c r="B80" s="63" t="s">
        <v>35</v>
      </c>
      <c r="C80" s="64"/>
      <c r="D80" s="64"/>
      <c r="E80" s="64"/>
      <c r="F80" s="64"/>
      <c r="G80" s="64"/>
      <c r="H80" s="65"/>
    </row>
    <row r="81" spans="2:10" ht="18.95">
      <c r="B81" s="36" t="s">
        <v>23</v>
      </c>
      <c r="C81" s="37"/>
      <c r="D81" s="38"/>
      <c r="E81" s="25" t="s">
        <v>24</v>
      </c>
      <c r="F81" s="25" t="s">
        <v>25</v>
      </c>
      <c r="G81" s="66" t="s">
        <v>26</v>
      </c>
      <c r="H81" s="67"/>
    </row>
    <row r="82" spans="2:10" ht="18.95">
      <c r="B82" s="39" t="s">
        <v>36</v>
      </c>
      <c r="C82" s="40"/>
      <c r="D82" s="41"/>
      <c r="E82" s="10">
        <v>500</v>
      </c>
      <c r="F82" s="11">
        <v>10</v>
      </c>
      <c r="G82" s="61">
        <f t="shared" ref="G82:G91" si="4">E82*F82</f>
        <v>5000</v>
      </c>
      <c r="H82" s="62"/>
    </row>
    <row r="83" spans="2:10" ht="18.95">
      <c r="B83" s="39" t="s">
        <v>37</v>
      </c>
      <c r="C83" s="40"/>
      <c r="D83" s="41"/>
      <c r="E83" s="10">
        <v>1500</v>
      </c>
      <c r="F83" s="11">
        <v>1</v>
      </c>
      <c r="G83" s="61">
        <f t="shared" si="4"/>
        <v>1500</v>
      </c>
      <c r="H83" s="62"/>
    </row>
    <row r="84" spans="2:10" ht="18.95">
      <c r="B84" s="39" t="s">
        <v>38</v>
      </c>
      <c r="C84" s="40"/>
      <c r="D84" s="41"/>
      <c r="E84" s="10">
        <v>30</v>
      </c>
      <c r="F84" s="11">
        <v>300</v>
      </c>
      <c r="G84" s="61">
        <f>E84*F84</f>
        <v>9000</v>
      </c>
      <c r="H84" s="62"/>
    </row>
    <row r="85" spans="2:10" ht="18.95">
      <c r="B85" s="39"/>
      <c r="C85" s="40"/>
      <c r="D85" s="41"/>
      <c r="E85" s="10"/>
      <c r="F85" s="11"/>
      <c r="G85" s="61">
        <f>E85*F85</f>
        <v>0</v>
      </c>
      <c r="H85" s="62"/>
    </row>
    <row r="86" spans="2:10" ht="18.95">
      <c r="B86" s="39"/>
      <c r="C86" s="40"/>
      <c r="D86" s="41"/>
      <c r="E86" s="10"/>
      <c r="F86" s="11"/>
      <c r="G86" s="61">
        <f t="shared" si="4"/>
        <v>0</v>
      </c>
      <c r="H86" s="62"/>
    </row>
    <row r="87" spans="2:10" ht="18.95">
      <c r="B87" s="39"/>
      <c r="C87" s="40"/>
      <c r="D87" s="41"/>
      <c r="E87" s="10"/>
      <c r="F87" s="11"/>
      <c r="G87" s="61">
        <f t="shared" si="4"/>
        <v>0</v>
      </c>
      <c r="H87" s="62"/>
    </row>
    <row r="88" spans="2:10" ht="18.95">
      <c r="B88" s="39"/>
      <c r="C88" s="40"/>
      <c r="D88" s="41"/>
      <c r="E88" s="10"/>
      <c r="F88" s="11"/>
      <c r="G88" s="61">
        <f t="shared" si="4"/>
        <v>0</v>
      </c>
      <c r="H88" s="62"/>
    </row>
    <row r="89" spans="2:10" ht="18.95">
      <c r="B89" s="39"/>
      <c r="C89" s="40"/>
      <c r="D89" s="41"/>
      <c r="E89" s="10"/>
      <c r="F89" s="11"/>
      <c r="G89" s="61">
        <f t="shared" si="4"/>
        <v>0</v>
      </c>
      <c r="H89" s="62"/>
    </row>
    <row r="90" spans="2:10" ht="16.5" customHeight="1">
      <c r="B90" s="39"/>
      <c r="C90" s="40"/>
      <c r="D90" s="41"/>
      <c r="E90" s="10"/>
      <c r="F90" s="11"/>
      <c r="G90" s="61">
        <f t="shared" si="4"/>
        <v>0</v>
      </c>
      <c r="H90" s="62"/>
    </row>
    <row r="91" spans="2:10" ht="18.95">
      <c r="B91" s="39"/>
      <c r="C91" s="40"/>
      <c r="D91" s="41"/>
      <c r="E91" s="10"/>
      <c r="F91" s="12"/>
      <c r="G91" s="61">
        <f t="shared" si="4"/>
        <v>0</v>
      </c>
      <c r="H91" s="62"/>
    </row>
    <row r="92" spans="2:10" ht="21.95" thickBot="1">
      <c r="B92" s="45" t="s">
        <v>39</v>
      </c>
      <c r="C92" s="46"/>
      <c r="D92" s="46"/>
      <c r="E92" s="46"/>
      <c r="F92" s="47"/>
      <c r="G92" s="59">
        <f>SUM(G82:H91)</f>
        <v>15500</v>
      </c>
      <c r="H92" s="60"/>
      <c r="I92" s="2"/>
      <c r="J92" s="2"/>
    </row>
    <row r="93" spans="2:10" ht="12" customHeight="1" thickBot="1">
      <c r="B93" s="7"/>
      <c r="C93" s="1"/>
      <c r="D93" s="1"/>
      <c r="E93" s="1"/>
      <c r="F93" s="6"/>
      <c r="G93" s="3"/>
      <c r="H93" s="3"/>
    </row>
    <row r="94" spans="2:10" ht="24.95" thickBot="1">
      <c r="B94" s="63" t="s">
        <v>40</v>
      </c>
      <c r="C94" s="64"/>
      <c r="D94" s="64"/>
      <c r="E94" s="64"/>
      <c r="F94" s="64"/>
      <c r="G94" s="64"/>
      <c r="H94" s="65"/>
    </row>
    <row r="95" spans="2:10" ht="18.95">
      <c r="B95" s="36" t="s">
        <v>23</v>
      </c>
      <c r="C95" s="37"/>
      <c r="D95" s="38"/>
      <c r="E95" s="25" t="s">
        <v>24</v>
      </c>
      <c r="F95" s="25" t="s">
        <v>25</v>
      </c>
      <c r="G95" s="66" t="s">
        <v>26</v>
      </c>
      <c r="H95" s="67"/>
    </row>
    <row r="96" spans="2:10" ht="18.95">
      <c r="B96" s="39"/>
      <c r="C96" s="40"/>
      <c r="D96" s="41"/>
      <c r="E96" s="10"/>
      <c r="F96" s="11"/>
      <c r="G96" s="61">
        <f t="shared" ref="G96:G105" si="5">E96*F96</f>
        <v>0</v>
      </c>
      <c r="H96" s="62"/>
    </row>
    <row r="97" spans="2:10" ht="18.95">
      <c r="B97" s="39"/>
      <c r="C97" s="40"/>
      <c r="D97" s="41"/>
      <c r="E97" s="10"/>
      <c r="F97" s="11"/>
      <c r="G97" s="61">
        <f t="shared" si="5"/>
        <v>0</v>
      </c>
      <c r="H97" s="62"/>
    </row>
    <row r="98" spans="2:10" ht="18.95">
      <c r="B98" s="39"/>
      <c r="C98" s="40"/>
      <c r="D98" s="41"/>
      <c r="E98" s="10"/>
      <c r="F98" s="11"/>
      <c r="G98" s="61">
        <f t="shared" si="5"/>
        <v>0</v>
      </c>
      <c r="H98" s="62"/>
    </row>
    <row r="99" spans="2:10" ht="18.95">
      <c r="B99" s="39"/>
      <c r="C99" s="40"/>
      <c r="D99" s="41"/>
      <c r="E99" s="10"/>
      <c r="F99" s="11"/>
      <c r="G99" s="61">
        <f t="shared" si="5"/>
        <v>0</v>
      </c>
      <c r="H99" s="62"/>
    </row>
    <row r="100" spans="2:10" ht="18.95">
      <c r="B100" s="39"/>
      <c r="C100" s="40"/>
      <c r="D100" s="41"/>
      <c r="E100" s="10"/>
      <c r="F100" s="11"/>
      <c r="G100" s="61">
        <f t="shared" si="5"/>
        <v>0</v>
      </c>
      <c r="H100" s="62"/>
    </row>
    <row r="101" spans="2:10" ht="18.95">
      <c r="B101" s="39"/>
      <c r="C101" s="40"/>
      <c r="D101" s="41"/>
      <c r="E101" s="10"/>
      <c r="F101" s="11"/>
      <c r="G101" s="61">
        <f t="shared" si="5"/>
        <v>0</v>
      </c>
      <c r="H101" s="62"/>
    </row>
    <row r="102" spans="2:10" ht="18.95">
      <c r="B102" s="39"/>
      <c r="C102" s="40"/>
      <c r="D102" s="41"/>
      <c r="E102" s="10"/>
      <c r="F102" s="11"/>
      <c r="G102" s="61">
        <f t="shared" si="5"/>
        <v>0</v>
      </c>
      <c r="H102" s="62"/>
    </row>
    <row r="103" spans="2:10" ht="18.95">
      <c r="B103" s="39"/>
      <c r="C103" s="40"/>
      <c r="D103" s="41"/>
      <c r="E103" s="10"/>
      <c r="F103" s="11"/>
      <c r="G103" s="61">
        <f t="shared" si="5"/>
        <v>0</v>
      </c>
      <c r="H103" s="62"/>
    </row>
    <row r="104" spans="2:10" ht="16.5" customHeight="1">
      <c r="B104" s="39"/>
      <c r="C104" s="40"/>
      <c r="D104" s="41"/>
      <c r="E104" s="10"/>
      <c r="F104" s="11"/>
      <c r="G104" s="61">
        <f t="shared" si="5"/>
        <v>0</v>
      </c>
      <c r="H104" s="62"/>
    </row>
    <row r="105" spans="2:10" ht="18.95">
      <c r="B105" s="39"/>
      <c r="C105" s="40"/>
      <c r="D105" s="41"/>
      <c r="E105" s="10"/>
      <c r="F105" s="12"/>
      <c r="G105" s="61">
        <f t="shared" si="5"/>
        <v>0</v>
      </c>
      <c r="H105" s="62"/>
    </row>
    <row r="106" spans="2:10" ht="21.95" thickBot="1">
      <c r="B106" s="45" t="s">
        <v>41</v>
      </c>
      <c r="C106" s="46"/>
      <c r="D106" s="46"/>
      <c r="E106" s="46"/>
      <c r="F106" s="47"/>
      <c r="G106" s="59">
        <f>SUM(G96:H105)</f>
        <v>0</v>
      </c>
      <c r="H106" s="60"/>
      <c r="I106" s="2"/>
      <c r="J106" s="2"/>
    </row>
    <row r="107" spans="2:10" ht="21.95" thickBot="1">
      <c r="B107" s="42" t="s">
        <v>42</v>
      </c>
      <c r="C107" s="43"/>
      <c r="D107" s="43"/>
      <c r="E107" s="43"/>
      <c r="F107" s="44"/>
      <c r="G107" s="112">
        <f>SUM(G106,G92,G78,G64,G50)</f>
        <v>99760</v>
      </c>
      <c r="H107" s="11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102:H102"/>
    <mergeCell ref="G103:H103"/>
    <mergeCell ref="G104:H104"/>
    <mergeCell ref="G105:H105"/>
    <mergeCell ref="G97:H97"/>
    <mergeCell ref="G98:H98"/>
    <mergeCell ref="G99:H99"/>
    <mergeCell ref="G100:H100"/>
    <mergeCell ref="G101:H101"/>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A22" zoomScale="106" zoomScaleNormal="110" workbookViewId="0">
      <selection activeCell="E74" sqref="E74"/>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78" t="s">
        <v>43</v>
      </c>
      <c r="D2" s="78"/>
      <c r="E2" s="78"/>
      <c r="F2" s="78"/>
      <c r="G2" s="78"/>
      <c r="H2" s="78"/>
    </row>
    <row r="3" spans="2:8" ht="10.5" customHeight="1" thickBot="1">
      <c r="C3" s="1"/>
      <c r="D3" s="1"/>
      <c r="E3" s="1"/>
      <c r="F3" s="1"/>
      <c r="G3" s="1"/>
      <c r="H3" s="1"/>
    </row>
    <row r="4" spans="2:8" ht="15.75" customHeight="1">
      <c r="B4" s="81" t="s">
        <v>44</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45.7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3"/>
      <c r="C13" s="14"/>
      <c r="D13" s="14"/>
      <c r="E13" s="15"/>
      <c r="F13" s="15"/>
      <c r="G13" s="15"/>
      <c r="H13" s="28"/>
    </row>
    <row r="14" spans="2:8" ht="21" customHeight="1">
      <c r="B14" s="16"/>
      <c r="C14" s="99" t="s">
        <v>3</v>
      </c>
      <c r="D14" s="100"/>
      <c r="E14" s="51" t="s">
        <v>4</v>
      </c>
      <c r="F14" s="52"/>
      <c r="G14" s="53"/>
      <c r="H14" s="29"/>
    </row>
    <row r="15" spans="2:8" ht="21" customHeight="1" thickBot="1">
      <c r="B15" s="16"/>
      <c r="C15" s="99"/>
      <c r="D15" s="100"/>
      <c r="E15" s="54"/>
      <c r="F15" s="55"/>
      <c r="G15" s="56"/>
      <c r="H15" s="29"/>
    </row>
    <row r="16" spans="2:8" ht="33" customHeight="1" thickBot="1">
      <c r="B16" s="16"/>
      <c r="C16" s="57" t="s">
        <v>45</v>
      </c>
      <c r="D16" s="58"/>
      <c r="E16" s="30">
        <v>82820</v>
      </c>
      <c r="F16" s="48" t="s">
        <v>6</v>
      </c>
      <c r="G16" s="49"/>
      <c r="H16" s="50"/>
    </row>
    <row r="17" spans="2:8" ht="30" customHeight="1" thickBot="1">
      <c r="B17" s="16"/>
      <c r="C17" s="57" t="s">
        <v>7</v>
      </c>
      <c r="D17" s="58"/>
      <c r="E17" s="31">
        <v>45963</v>
      </c>
      <c r="F17" s="48"/>
      <c r="G17" s="49"/>
      <c r="H17" s="50"/>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0" t="s">
        <v>8</v>
      </c>
      <c r="C21" s="91"/>
      <c r="D21" s="91"/>
      <c r="E21" s="91"/>
      <c r="F21" s="91"/>
      <c r="G21" s="91"/>
      <c r="H21" s="92"/>
    </row>
    <row r="22" spans="2:8" ht="91.5" customHeight="1" thickBot="1">
      <c r="B22" s="104" t="s">
        <v>46</v>
      </c>
      <c r="C22" s="105"/>
      <c r="D22" s="105"/>
      <c r="E22" s="105"/>
      <c r="F22" s="105"/>
      <c r="G22" s="105"/>
      <c r="H22" s="106"/>
    </row>
    <row r="23" spans="2:8" ht="34.5" customHeight="1" thickBot="1">
      <c r="B23" s="110" t="s">
        <v>10</v>
      </c>
      <c r="C23" s="111"/>
      <c r="D23" s="111"/>
      <c r="E23" s="97" t="s">
        <v>47</v>
      </c>
      <c r="F23" s="97"/>
      <c r="G23" s="97" t="s">
        <v>48</v>
      </c>
      <c r="H23" s="98"/>
    </row>
    <row r="24" spans="2:8" ht="78.95" customHeight="1" thickBot="1">
      <c r="B24" s="115" t="s">
        <v>13</v>
      </c>
      <c r="C24" s="116"/>
      <c r="D24" s="117"/>
      <c r="E24" s="93">
        <v>45992</v>
      </c>
      <c r="F24" s="94"/>
      <c r="G24" s="79">
        <v>46006</v>
      </c>
      <c r="H24" s="80"/>
    </row>
    <row r="25" spans="2:8" ht="41.1" customHeight="1">
      <c r="B25" s="95" t="s">
        <v>14</v>
      </c>
      <c r="C25" s="96"/>
      <c r="D25" s="96"/>
      <c r="E25" s="79">
        <v>46006</v>
      </c>
      <c r="F25" s="80"/>
      <c r="G25" s="79">
        <v>46022</v>
      </c>
      <c r="H25" s="80"/>
    </row>
    <row r="26" spans="2:8" ht="57" customHeight="1">
      <c r="B26" s="95" t="s">
        <v>15</v>
      </c>
      <c r="C26" s="96"/>
      <c r="D26" s="96"/>
      <c r="E26" s="74">
        <v>46023</v>
      </c>
      <c r="F26" s="72"/>
      <c r="G26" s="74">
        <v>46569</v>
      </c>
      <c r="H26" s="75"/>
    </row>
    <row r="27" spans="2:8" ht="24.95" customHeight="1">
      <c r="B27" s="95" t="s">
        <v>16</v>
      </c>
      <c r="C27" s="96"/>
      <c r="D27" s="96"/>
      <c r="E27" s="74">
        <v>46142</v>
      </c>
      <c r="F27" s="72"/>
      <c r="G27" s="74">
        <v>46142</v>
      </c>
      <c r="H27" s="73"/>
    </row>
    <row r="28" spans="2:8" ht="50.1" customHeight="1">
      <c r="B28" s="95" t="s">
        <v>17</v>
      </c>
      <c r="C28" s="96"/>
      <c r="D28" s="96"/>
      <c r="E28" s="74">
        <v>46204</v>
      </c>
      <c r="F28" s="72"/>
      <c r="G28" s="74">
        <v>46568</v>
      </c>
      <c r="H28" s="75"/>
    </row>
    <row r="29" spans="2:8" ht="33.950000000000003" customHeight="1">
      <c r="B29" s="95" t="s">
        <v>16</v>
      </c>
      <c r="C29" s="96"/>
      <c r="D29" s="96"/>
      <c r="E29" s="74">
        <v>46296</v>
      </c>
      <c r="F29" s="72"/>
      <c r="G29" s="74">
        <v>46296</v>
      </c>
      <c r="H29" s="72"/>
    </row>
    <row r="30" spans="2:8" ht="30" customHeight="1">
      <c r="B30" s="95" t="s">
        <v>16</v>
      </c>
      <c r="C30" s="96"/>
      <c r="D30" s="96"/>
      <c r="E30" s="114">
        <v>46478</v>
      </c>
      <c r="F30" s="72"/>
      <c r="G30" s="74">
        <v>46478</v>
      </c>
      <c r="H30" s="72"/>
    </row>
    <row r="31" spans="2:8" ht="45" customHeight="1">
      <c r="B31" s="95" t="s">
        <v>18</v>
      </c>
      <c r="C31" s="96"/>
      <c r="D31" s="96"/>
      <c r="E31" s="74">
        <v>46296</v>
      </c>
      <c r="F31" s="72"/>
      <c r="G31" s="74">
        <v>46691</v>
      </c>
      <c r="H31" s="72"/>
    </row>
    <row r="32" spans="2:8" ht="21" customHeight="1">
      <c r="B32" s="95" t="s">
        <v>19</v>
      </c>
      <c r="C32" s="96"/>
      <c r="D32" s="96"/>
      <c r="E32" s="74">
        <v>46692</v>
      </c>
      <c r="F32" s="72"/>
      <c r="G32" s="74">
        <v>46692</v>
      </c>
      <c r="H32" s="72"/>
    </row>
    <row r="33" spans="2:8" ht="15.95">
      <c r="B33" s="68"/>
      <c r="C33" s="69"/>
      <c r="D33" s="69"/>
      <c r="E33" s="72"/>
      <c r="F33" s="72"/>
      <c r="G33" s="72"/>
      <c r="H33" s="73"/>
    </row>
    <row r="34" spans="2:8" ht="17.100000000000001" thickBot="1">
      <c r="B34" s="70"/>
      <c r="C34" s="71"/>
      <c r="D34" s="71"/>
      <c r="E34" s="76"/>
      <c r="F34" s="76"/>
      <c r="G34" s="76"/>
      <c r="H34" s="77"/>
    </row>
    <row r="35" spans="2:8" ht="18.95">
      <c r="B35" s="26"/>
      <c r="C35" s="26"/>
      <c r="D35" s="27"/>
      <c r="E35" s="27"/>
      <c r="F35" s="27"/>
      <c r="G35" s="27"/>
      <c r="H35" s="27"/>
    </row>
    <row r="36" spans="2:8" ht="27" thickBot="1">
      <c r="B36" s="101" t="s">
        <v>49</v>
      </c>
      <c r="C36" s="102"/>
      <c r="D36" s="102"/>
      <c r="E36" s="102"/>
      <c r="F36" s="102"/>
      <c r="G36" s="102"/>
      <c r="H36" s="103"/>
    </row>
    <row r="37" spans="2:8" ht="45.75" customHeight="1" thickBot="1">
      <c r="B37" s="104" t="s">
        <v>21</v>
      </c>
      <c r="C37" s="105"/>
      <c r="D37" s="105"/>
      <c r="E37" s="105"/>
      <c r="F37" s="105"/>
      <c r="G37" s="105"/>
      <c r="H37" s="106"/>
    </row>
    <row r="38" spans="2:8" ht="24.95" thickBot="1">
      <c r="B38" s="63" t="s">
        <v>22</v>
      </c>
      <c r="C38" s="64"/>
      <c r="D38" s="64"/>
      <c r="E38" s="64"/>
      <c r="F38" s="64"/>
      <c r="G38" s="64"/>
      <c r="H38" s="65"/>
    </row>
    <row r="39" spans="2:8" ht="18.95">
      <c r="B39" s="36" t="s">
        <v>23</v>
      </c>
      <c r="C39" s="37"/>
      <c r="D39" s="38"/>
      <c r="E39" s="25" t="s">
        <v>24</v>
      </c>
      <c r="F39" s="25" t="s">
        <v>25</v>
      </c>
      <c r="G39" s="66" t="s">
        <v>26</v>
      </c>
      <c r="H39" s="67"/>
    </row>
    <row r="40" spans="2:8" ht="18.95">
      <c r="B40" s="39" t="s">
        <v>50</v>
      </c>
      <c r="C40" s="40"/>
      <c r="D40" s="41"/>
      <c r="E40" s="10">
        <v>200</v>
      </c>
      <c r="F40" s="11">
        <v>250</v>
      </c>
      <c r="G40" s="61">
        <f t="shared" ref="G40:G49" si="0">E40*F40</f>
        <v>50000</v>
      </c>
      <c r="H40" s="62"/>
    </row>
    <row r="41" spans="2:8" ht="18.95">
      <c r="B41" s="39"/>
      <c r="C41" s="40"/>
      <c r="D41" s="41"/>
      <c r="E41" s="10"/>
      <c r="F41" s="11"/>
      <c r="G41" s="61">
        <f t="shared" si="0"/>
        <v>0</v>
      </c>
      <c r="H41" s="62"/>
    </row>
    <row r="42" spans="2:8" ht="18.95">
      <c r="B42" s="39"/>
      <c r="C42" s="40"/>
      <c r="D42" s="41"/>
      <c r="E42" s="10"/>
      <c r="F42" s="11"/>
      <c r="G42" s="61">
        <f t="shared" si="0"/>
        <v>0</v>
      </c>
      <c r="H42" s="62"/>
    </row>
    <row r="43" spans="2:8" ht="18.95">
      <c r="B43" s="39"/>
      <c r="C43" s="40"/>
      <c r="D43" s="41"/>
      <c r="E43" s="10"/>
      <c r="F43" s="11"/>
      <c r="G43" s="61">
        <f t="shared" si="0"/>
        <v>0</v>
      </c>
      <c r="H43" s="62"/>
    </row>
    <row r="44" spans="2:8" ht="18.95">
      <c r="B44" s="39"/>
      <c r="C44" s="40"/>
      <c r="D44" s="41"/>
      <c r="E44" s="10"/>
      <c r="F44" s="11"/>
      <c r="G44" s="61">
        <f t="shared" si="0"/>
        <v>0</v>
      </c>
      <c r="H44" s="62"/>
    </row>
    <row r="45" spans="2:8" ht="18.95">
      <c r="B45" s="39"/>
      <c r="C45" s="40"/>
      <c r="D45" s="41"/>
      <c r="E45" s="10"/>
      <c r="F45" s="11"/>
      <c r="G45" s="61">
        <f t="shared" si="0"/>
        <v>0</v>
      </c>
      <c r="H45" s="62"/>
    </row>
    <row r="46" spans="2:8" ht="18.95">
      <c r="B46" s="39"/>
      <c r="C46" s="40"/>
      <c r="D46" s="41"/>
      <c r="E46" s="10"/>
      <c r="F46" s="11"/>
      <c r="G46" s="61">
        <f t="shared" si="0"/>
        <v>0</v>
      </c>
      <c r="H46" s="62"/>
    </row>
    <row r="47" spans="2:8" ht="18.95">
      <c r="B47" s="39"/>
      <c r="C47" s="40"/>
      <c r="D47" s="41"/>
      <c r="E47" s="10"/>
      <c r="F47" s="11"/>
      <c r="G47" s="61">
        <f t="shared" si="0"/>
        <v>0</v>
      </c>
      <c r="H47" s="62"/>
    </row>
    <row r="48" spans="2:8" ht="16.5" customHeight="1">
      <c r="B48" s="39"/>
      <c r="C48" s="40"/>
      <c r="D48" s="41"/>
      <c r="E48" s="10"/>
      <c r="F48" s="11"/>
      <c r="G48" s="61">
        <f t="shared" si="0"/>
        <v>0</v>
      </c>
      <c r="H48" s="62"/>
    </row>
    <row r="49" spans="2:10" ht="18.95">
      <c r="B49" s="39"/>
      <c r="C49" s="40"/>
      <c r="D49" s="41"/>
      <c r="E49" s="10"/>
      <c r="F49" s="12"/>
      <c r="G49" s="61">
        <f t="shared" si="0"/>
        <v>0</v>
      </c>
      <c r="H49" s="62"/>
    </row>
    <row r="50" spans="2:10" ht="21.95" thickBot="1">
      <c r="B50" s="45" t="s">
        <v>28</v>
      </c>
      <c r="C50" s="46"/>
      <c r="D50" s="46"/>
      <c r="E50" s="46"/>
      <c r="F50" s="47"/>
      <c r="G50" s="59">
        <f>SUM(G40:H49)</f>
        <v>50000</v>
      </c>
      <c r="H50" s="60"/>
      <c r="I50" s="2"/>
      <c r="J50" s="2"/>
    </row>
    <row r="51" spans="2:10" ht="12" customHeight="1" thickBot="1">
      <c r="C51" s="1"/>
      <c r="D51" s="1"/>
      <c r="E51" s="1"/>
      <c r="F51" s="6"/>
      <c r="G51" s="3"/>
      <c r="H51" s="3"/>
    </row>
    <row r="52" spans="2:10" ht="24.95" thickBot="1">
      <c r="B52" s="63" t="s">
        <v>29</v>
      </c>
      <c r="C52" s="64"/>
      <c r="D52" s="64"/>
      <c r="E52" s="64"/>
      <c r="F52" s="64"/>
      <c r="G52" s="64"/>
      <c r="H52" s="65"/>
    </row>
    <row r="53" spans="2:10" ht="18.95">
      <c r="B53" s="36" t="s">
        <v>23</v>
      </c>
      <c r="C53" s="37"/>
      <c r="D53" s="38"/>
      <c r="E53" s="25" t="s">
        <v>24</v>
      </c>
      <c r="F53" s="25" t="s">
        <v>25</v>
      </c>
      <c r="G53" s="66" t="s">
        <v>26</v>
      </c>
      <c r="H53" s="67"/>
    </row>
    <row r="54" spans="2:10" ht="18.95">
      <c r="B54" s="39" t="s">
        <v>30</v>
      </c>
      <c r="C54" s="40"/>
      <c r="D54" s="41"/>
      <c r="E54" s="10">
        <v>500</v>
      </c>
      <c r="F54" s="11">
        <v>5</v>
      </c>
      <c r="G54" s="61">
        <f t="shared" ref="G54:G63" si="1">E54*F54</f>
        <v>2500</v>
      </c>
      <c r="H54" s="62"/>
    </row>
    <row r="55" spans="2:10" ht="18.95">
      <c r="B55" s="39"/>
      <c r="C55" s="40"/>
      <c r="D55" s="41"/>
      <c r="E55" s="10"/>
      <c r="F55" s="11"/>
      <c r="G55" s="61">
        <f t="shared" si="1"/>
        <v>0</v>
      </c>
      <c r="H55" s="62"/>
    </row>
    <row r="56" spans="2:10" ht="18.95">
      <c r="B56" s="39"/>
      <c r="C56" s="40"/>
      <c r="D56" s="41"/>
      <c r="E56" s="10"/>
      <c r="F56" s="11"/>
      <c r="G56" s="61">
        <f t="shared" si="1"/>
        <v>0</v>
      </c>
      <c r="H56" s="62"/>
    </row>
    <row r="57" spans="2:10" ht="18.95">
      <c r="B57" s="39"/>
      <c r="C57" s="40"/>
      <c r="D57" s="41"/>
      <c r="E57" s="10"/>
      <c r="F57" s="11"/>
      <c r="G57" s="61">
        <f t="shared" si="1"/>
        <v>0</v>
      </c>
      <c r="H57" s="62"/>
    </row>
    <row r="58" spans="2:10" ht="18.95">
      <c r="B58" s="39"/>
      <c r="C58" s="40"/>
      <c r="D58" s="41"/>
      <c r="E58" s="10"/>
      <c r="F58" s="11"/>
      <c r="G58" s="61">
        <f t="shared" si="1"/>
        <v>0</v>
      </c>
      <c r="H58" s="62"/>
    </row>
    <row r="59" spans="2:10" ht="18.95">
      <c r="B59" s="39"/>
      <c r="C59" s="40"/>
      <c r="D59" s="41"/>
      <c r="E59" s="10"/>
      <c r="F59" s="11"/>
      <c r="G59" s="61">
        <f t="shared" si="1"/>
        <v>0</v>
      </c>
      <c r="H59" s="62"/>
    </row>
    <row r="60" spans="2:10" ht="18.95">
      <c r="B60" s="39"/>
      <c r="C60" s="40"/>
      <c r="D60" s="41"/>
      <c r="E60" s="10"/>
      <c r="F60" s="11"/>
      <c r="G60" s="61">
        <f t="shared" si="1"/>
        <v>0</v>
      </c>
      <c r="H60" s="62"/>
    </row>
    <row r="61" spans="2:10" ht="18.95">
      <c r="B61" s="39"/>
      <c r="C61" s="40"/>
      <c r="D61" s="41"/>
      <c r="E61" s="10"/>
      <c r="F61" s="11"/>
      <c r="G61" s="61">
        <f t="shared" si="1"/>
        <v>0</v>
      </c>
      <c r="H61" s="62"/>
    </row>
    <row r="62" spans="2:10" ht="16.5" customHeight="1">
      <c r="B62" s="39"/>
      <c r="C62" s="40"/>
      <c r="D62" s="41"/>
      <c r="E62" s="10"/>
      <c r="F62" s="11"/>
      <c r="G62" s="61">
        <f t="shared" si="1"/>
        <v>0</v>
      </c>
      <c r="H62" s="62"/>
    </row>
    <row r="63" spans="2:10" ht="18.95">
      <c r="B63" s="39"/>
      <c r="C63" s="40"/>
      <c r="D63" s="41"/>
      <c r="E63" s="10"/>
      <c r="F63" s="12"/>
      <c r="G63" s="61">
        <f t="shared" si="1"/>
        <v>0</v>
      </c>
      <c r="H63" s="62"/>
    </row>
    <row r="64" spans="2:10" ht="21.95" thickBot="1">
      <c r="B64" s="45" t="s">
        <v>31</v>
      </c>
      <c r="C64" s="46"/>
      <c r="D64" s="46"/>
      <c r="E64" s="46"/>
      <c r="F64" s="47"/>
      <c r="G64" s="59">
        <f>SUM(G54:H63)</f>
        <v>2500</v>
      </c>
      <c r="H64" s="60"/>
      <c r="I64" s="2"/>
      <c r="J64" s="2"/>
    </row>
    <row r="65" spans="2:10" ht="12" customHeight="1" thickBot="1">
      <c r="C65" s="1"/>
      <c r="D65" s="1"/>
      <c r="E65" s="1"/>
      <c r="F65" s="6"/>
      <c r="G65" s="3"/>
      <c r="H65" s="3"/>
    </row>
    <row r="66" spans="2:10" ht="24.95" thickBot="1">
      <c r="B66" s="63" t="s">
        <v>32</v>
      </c>
      <c r="C66" s="64"/>
      <c r="D66" s="64"/>
      <c r="E66" s="64"/>
      <c r="F66" s="64"/>
      <c r="G66" s="64"/>
      <c r="H66" s="65"/>
    </row>
    <row r="67" spans="2:10" ht="18.95">
      <c r="B67" s="36" t="s">
        <v>23</v>
      </c>
      <c r="C67" s="37"/>
      <c r="D67" s="38"/>
      <c r="E67" s="25" t="s">
        <v>24</v>
      </c>
      <c r="F67" s="25" t="s">
        <v>25</v>
      </c>
      <c r="G67" s="66" t="s">
        <v>26</v>
      </c>
      <c r="H67" s="67"/>
    </row>
    <row r="68" spans="2:10" ht="42.95" customHeight="1">
      <c r="B68" s="39" t="s">
        <v>51</v>
      </c>
      <c r="C68" s="40"/>
      <c r="D68" s="41"/>
      <c r="E68" s="35">
        <v>8160</v>
      </c>
      <c r="F68" s="11">
        <v>2</v>
      </c>
      <c r="G68" s="61">
        <f t="shared" ref="G68:G77" si="2">E68*F68</f>
        <v>16320</v>
      </c>
      <c r="H68" s="62"/>
    </row>
    <row r="69" spans="2:10" ht="18.95">
      <c r="B69" s="39"/>
      <c r="C69" s="40"/>
      <c r="D69" s="41"/>
      <c r="E69" s="10"/>
      <c r="F69" s="11"/>
      <c r="G69" s="61">
        <f>E69*F69</f>
        <v>0</v>
      </c>
      <c r="H69" s="62"/>
    </row>
    <row r="70" spans="2:10" ht="18.95">
      <c r="B70" s="39"/>
      <c r="C70" s="40"/>
      <c r="D70" s="41"/>
      <c r="E70" s="10"/>
      <c r="F70" s="11"/>
      <c r="G70" s="61">
        <f t="shared" si="2"/>
        <v>0</v>
      </c>
      <c r="H70" s="62"/>
    </row>
    <row r="71" spans="2:10" ht="18.95">
      <c r="B71" s="39"/>
      <c r="C71" s="40"/>
      <c r="D71" s="41"/>
      <c r="E71" s="10"/>
      <c r="F71" s="11"/>
      <c r="G71" s="61">
        <f t="shared" si="2"/>
        <v>0</v>
      </c>
      <c r="H71" s="62"/>
    </row>
    <row r="72" spans="2:10" ht="18.95">
      <c r="B72" s="39"/>
      <c r="C72" s="40"/>
      <c r="D72" s="41"/>
      <c r="E72" s="10"/>
      <c r="F72" s="11"/>
      <c r="G72" s="61">
        <f t="shared" si="2"/>
        <v>0</v>
      </c>
      <c r="H72" s="62"/>
    </row>
    <row r="73" spans="2:10" ht="18.95">
      <c r="B73" s="39"/>
      <c r="C73" s="40"/>
      <c r="D73" s="41"/>
      <c r="E73" s="10"/>
      <c r="F73" s="11"/>
      <c r="G73" s="61">
        <f t="shared" si="2"/>
        <v>0</v>
      </c>
      <c r="H73" s="62"/>
    </row>
    <row r="74" spans="2:10" ht="18.95">
      <c r="B74" s="39"/>
      <c r="C74" s="40"/>
      <c r="D74" s="41"/>
      <c r="E74" s="10"/>
      <c r="F74" s="11"/>
      <c r="G74" s="61">
        <f t="shared" si="2"/>
        <v>0</v>
      </c>
      <c r="H74" s="62"/>
    </row>
    <row r="75" spans="2:10" ht="18.95">
      <c r="B75" s="39"/>
      <c r="C75" s="40"/>
      <c r="D75" s="41"/>
      <c r="E75" s="10"/>
      <c r="F75" s="11"/>
      <c r="G75" s="61">
        <f t="shared" si="2"/>
        <v>0</v>
      </c>
      <c r="H75" s="62"/>
    </row>
    <row r="76" spans="2:10" ht="16.5" customHeight="1">
      <c r="B76" s="39"/>
      <c r="C76" s="40"/>
      <c r="D76" s="41"/>
      <c r="E76" s="10"/>
      <c r="F76" s="11"/>
      <c r="G76" s="61">
        <f t="shared" si="2"/>
        <v>0</v>
      </c>
      <c r="H76" s="62"/>
    </row>
    <row r="77" spans="2:10" ht="18.95">
      <c r="B77" s="39"/>
      <c r="C77" s="40"/>
      <c r="D77" s="41"/>
      <c r="E77" s="10"/>
      <c r="F77" s="12"/>
      <c r="G77" s="61">
        <f t="shared" si="2"/>
        <v>0</v>
      </c>
      <c r="H77" s="62"/>
    </row>
    <row r="78" spans="2:10" ht="21.95" thickBot="1">
      <c r="B78" s="45" t="s">
        <v>34</v>
      </c>
      <c r="C78" s="46"/>
      <c r="D78" s="46"/>
      <c r="E78" s="46"/>
      <c r="F78" s="47"/>
      <c r="G78" s="59">
        <f>SUM(G68:H77)</f>
        <v>16320</v>
      </c>
      <c r="H78" s="60"/>
      <c r="I78" s="2"/>
      <c r="J78" s="2"/>
    </row>
    <row r="79" spans="2:10" ht="15.95" thickBot="1"/>
    <row r="80" spans="2:10" ht="24.95" thickBot="1">
      <c r="B80" s="63" t="s">
        <v>35</v>
      </c>
      <c r="C80" s="64"/>
      <c r="D80" s="64"/>
      <c r="E80" s="64"/>
      <c r="F80" s="64"/>
      <c r="G80" s="64"/>
      <c r="H80" s="65"/>
    </row>
    <row r="81" spans="2:10" ht="18.95">
      <c r="B81" s="36" t="s">
        <v>23</v>
      </c>
      <c r="C81" s="37"/>
      <c r="D81" s="38"/>
      <c r="E81" s="25" t="s">
        <v>24</v>
      </c>
      <c r="F81" s="25" t="s">
        <v>25</v>
      </c>
      <c r="G81" s="66" t="s">
        <v>26</v>
      </c>
      <c r="H81" s="67"/>
    </row>
    <row r="82" spans="2:10" ht="18.95">
      <c r="B82" s="39" t="s">
        <v>36</v>
      </c>
      <c r="C82" s="40"/>
      <c r="D82" s="41"/>
      <c r="E82" s="10">
        <v>500</v>
      </c>
      <c r="F82" s="11">
        <v>10</v>
      </c>
      <c r="G82" s="61">
        <f t="shared" ref="G82:G91" si="3">E82*F82</f>
        <v>5000</v>
      </c>
      <c r="H82" s="62"/>
    </row>
    <row r="83" spans="2:10" ht="18.95">
      <c r="B83" s="39" t="s">
        <v>37</v>
      </c>
      <c r="C83" s="40"/>
      <c r="D83" s="41"/>
      <c r="E83" s="10">
        <v>1500</v>
      </c>
      <c r="F83" s="11">
        <v>1</v>
      </c>
      <c r="G83" s="61">
        <f t="shared" si="3"/>
        <v>1500</v>
      </c>
      <c r="H83" s="62"/>
    </row>
    <row r="84" spans="2:10" ht="18.95">
      <c r="B84" s="39" t="s">
        <v>38</v>
      </c>
      <c r="C84" s="40"/>
      <c r="D84" s="41"/>
      <c r="E84" s="10">
        <v>30</v>
      </c>
      <c r="F84" s="11">
        <v>250</v>
      </c>
      <c r="G84" s="61">
        <f>E84*F84</f>
        <v>7500</v>
      </c>
      <c r="H84" s="62"/>
    </row>
    <row r="85" spans="2:10" ht="18.95">
      <c r="B85" s="39"/>
      <c r="C85" s="40"/>
      <c r="D85" s="41"/>
      <c r="E85" s="10"/>
      <c r="F85" s="11"/>
      <c r="G85" s="61">
        <f t="shared" si="3"/>
        <v>0</v>
      </c>
      <c r="H85" s="62"/>
    </row>
    <row r="86" spans="2:10" ht="18.95">
      <c r="B86" s="39"/>
      <c r="C86" s="40"/>
      <c r="D86" s="41"/>
      <c r="E86" s="10"/>
      <c r="F86" s="11"/>
      <c r="G86" s="61">
        <f t="shared" si="3"/>
        <v>0</v>
      </c>
      <c r="H86" s="62"/>
    </row>
    <row r="87" spans="2:10" ht="18.95">
      <c r="B87" s="39"/>
      <c r="C87" s="40"/>
      <c r="D87" s="41"/>
      <c r="E87" s="10"/>
      <c r="F87" s="11"/>
      <c r="G87" s="61">
        <f t="shared" si="3"/>
        <v>0</v>
      </c>
      <c r="H87" s="62"/>
    </row>
    <row r="88" spans="2:10" ht="18.95">
      <c r="B88" s="39"/>
      <c r="C88" s="40"/>
      <c r="D88" s="41"/>
      <c r="E88" s="10"/>
      <c r="F88" s="11"/>
      <c r="G88" s="61">
        <f t="shared" si="3"/>
        <v>0</v>
      </c>
      <c r="H88" s="62"/>
    </row>
    <row r="89" spans="2:10" ht="18.95">
      <c r="B89" s="39"/>
      <c r="C89" s="40"/>
      <c r="D89" s="41"/>
      <c r="E89" s="10"/>
      <c r="F89" s="11"/>
      <c r="G89" s="61">
        <f t="shared" si="3"/>
        <v>0</v>
      </c>
      <c r="H89" s="62"/>
    </row>
    <row r="90" spans="2:10" ht="16.5" customHeight="1">
      <c r="B90" s="39"/>
      <c r="C90" s="40"/>
      <c r="D90" s="41"/>
      <c r="E90" s="10"/>
      <c r="F90" s="11"/>
      <c r="G90" s="61">
        <f t="shared" si="3"/>
        <v>0</v>
      </c>
      <c r="H90" s="62"/>
    </row>
    <row r="91" spans="2:10" ht="18.95">
      <c r="B91" s="39"/>
      <c r="C91" s="40"/>
      <c r="D91" s="41"/>
      <c r="E91" s="10"/>
      <c r="F91" s="12"/>
      <c r="G91" s="61">
        <f t="shared" si="3"/>
        <v>0</v>
      </c>
      <c r="H91" s="62"/>
    </row>
    <row r="92" spans="2:10" ht="21.95" thickBot="1">
      <c r="B92" s="45" t="s">
        <v>39</v>
      </c>
      <c r="C92" s="46"/>
      <c r="D92" s="46"/>
      <c r="E92" s="46"/>
      <c r="F92" s="47"/>
      <c r="G92" s="59">
        <f>SUM(G82:H91)</f>
        <v>14000</v>
      </c>
      <c r="H92" s="60"/>
      <c r="I92" s="2"/>
      <c r="J92" s="2"/>
    </row>
    <row r="93" spans="2:10" ht="12" customHeight="1" thickBot="1">
      <c r="B93" s="7"/>
      <c r="C93" s="1"/>
      <c r="D93" s="1"/>
      <c r="E93" s="1"/>
      <c r="F93" s="6"/>
      <c r="G93" s="3"/>
      <c r="H93" s="3"/>
    </row>
    <row r="94" spans="2:10" ht="24.95" thickBot="1">
      <c r="B94" s="63" t="s">
        <v>40</v>
      </c>
      <c r="C94" s="64"/>
      <c r="D94" s="64"/>
      <c r="E94" s="64"/>
      <c r="F94" s="64"/>
      <c r="G94" s="64"/>
      <c r="H94" s="65"/>
    </row>
    <row r="95" spans="2:10" ht="18.95">
      <c r="B95" s="36" t="s">
        <v>23</v>
      </c>
      <c r="C95" s="37"/>
      <c r="D95" s="38"/>
      <c r="E95" s="25" t="s">
        <v>24</v>
      </c>
      <c r="F95" s="25" t="s">
        <v>25</v>
      </c>
      <c r="G95" s="66" t="s">
        <v>26</v>
      </c>
      <c r="H95" s="67"/>
    </row>
    <row r="96" spans="2:10" ht="18.95">
      <c r="B96" s="39"/>
      <c r="C96" s="40"/>
      <c r="D96" s="41"/>
      <c r="E96" s="10"/>
      <c r="F96" s="11"/>
      <c r="G96" s="61">
        <f t="shared" ref="G96:G105" si="4">E96*F96</f>
        <v>0</v>
      </c>
      <c r="H96" s="62"/>
    </row>
    <row r="97" spans="2:10" ht="18.95">
      <c r="B97" s="39"/>
      <c r="C97" s="40"/>
      <c r="D97" s="41"/>
      <c r="E97" s="10"/>
      <c r="F97" s="11"/>
      <c r="G97" s="61">
        <f t="shared" si="4"/>
        <v>0</v>
      </c>
      <c r="H97" s="62"/>
    </row>
    <row r="98" spans="2:10" ht="18.95">
      <c r="B98" s="39"/>
      <c r="C98" s="40"/>
      <c r="D98" s="41"/>
      <c r="E98" s="10"/>
      <c r="F98" s="11"/>
      <c r="G98" s="61">
        <f t="shared" si="4"/>
        <v>0</v>
      </c>
      <c r="H98" s="62"/>
    </row>
    <row r="99" spans="2:10" ht="18.95">
      <c r="B99" s="39"/>
      <c r="C99" s="40"/>
      <c r="D99" s="41"/>
      <c r="E99" s="10"/>
      <c r="F99" s="11"/>
      <c r="G99" s="61">
        <f t="shared" si="4"/>
        <v>0</v>
      </c>
      <c r="H99" s="62"/>
    </row>
    <row r="100" spans="2:10" ht="18.95">
      <c r="B100" s="39"/>
      <c r="C100" s="40"/>
      <c r="D100" s="41"/>
      <c r="E100" s="10"/>
      <c r="F100" s="11"/>
      <c r="G100" s="61">
        <f t="shared" si="4"/>
        <v>0</v>
      </c>
      <c r="H100" s="62"/>
    </row>
    <row r="101" spans="2:10" ht="18.95">
      <c r="B101" s="39"/>
      <c r="C101" s="40"/>
      <c r="D101" s="41"/>
      <c r="E101" s="10"/>
      <c r="F101" s="11"/>
      <c r="G101" s="61">
        <f t="shared" si="4"/>
        <v>0</v>
      </c>
      <c r="H101" s="62"/>
    </row>
    <row r="102" spans="2:10" ht="18.95">
      <c r="B102" s="39"/>
      <c r="C102" s="40"/>
      <c r="D102" s="41"/>
      <c r="E102" s="10"/>
      <c r="F102" s="11"/>
      <c r="G102" s="61">
        <f t="shared" si="4"/>
        <v>0</v>
      </c>
      <c r="H102" s="62"/>
    </row>
    <row r="103" spans="2:10" ht="18.95">
      <c r="B103" s="39"/>
      <c r="C103" s="40"/>
      <c r="D103" s="41"/>
      <c r="E103" s="10"/>
      <c r="F103" s="11"/>
      <c r="G103" s="61">
        <f t="shared" si="4"/>
        <v>0</v>
      </c>
      <c r="H103" s="62"/>
    </row>
    <row r="104" spans="2:10" ht="16.5" customHeight="1">
      <c r="B104" s="39"/>
      <c r="C104" s="40"/>
      <c r="D104" s="41"/>
      <c r="E104" s="10"/>
      <c r="F104" s="11"/>
      <c r="G104" s="61">
        <f t="shared" si="4"/>
        <v>0</v>
      </c>
      <c r="H104" s="62"/>
    </row>
    <row r="105" spans="2:10" ht="18.95">
      <c r="B105" s="39"/>
      <c r="C105" s="40"/>
      <c r="D105" s="41"/>
      <c r="E105" s="10"/>
      <c r="F105" s="12"/>
      <c r="G105" s="61">
        <f t="shared" si="4"/>
        <v>0</v>
      </c>
      <c r="H105" s="62"/>
    </row>
    <row r="106" spans="2:10" ht="21.95" thickBot="1">
      <c r="B106" s="45" t="s">
        <v>41</v>
      </c>
      <c r="C106" s="46"/>
      <c r="D106" s="46"/>
      <c r="E106" s="46"/>
      <c r="F106" s="47"/>
      <c r="G106" s="59">
        <f>SUM(G96:H105)</f>
        <v>0</v>
      </c>
      <c r="H106" s="60"/>
      <c r="I106" s="2"/>
      <c r="J106" s="2"/>
    </row>
    <row r="107" spans="2:10" ht="21.95" thickBot="1">
      <c r="B107" s="42" t="s">
        <v>42</v>
      </c>
      <c r="C107" s="43"/>
      <c r="D107" s="43"/>
      <c r="E107" s="43"/>
      <c r="F107" s="44"/>
      <c r="G107" s="112">
        <f>SUM(G106,G92,G78,G64,G50)</f>
        <v>82820</v>
      </c>
      <c r="H107" s="11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G106:H106"/>
    <mergeCell ref="B107:F107"/>
    <mergeCell ref="G107:H107"/>
    <mergeCell ref="G103:H103"/>
    <mergeCell ref="G104:H104"/>
    <mergeCell ref="G105:H105"/>
    <mergeCell ref="B106:F106"/>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tabSelected="1" zoomScaleNormal="100" workbookViewId="0">
      <selection activeCell="E18" sqref="E18"/>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78" t="s">
        <v>52</v>
      </c>
      <c r="D2" s="78"/>
      <c r="E2" s="78"/>
      <c r="F2" s="78"/>
      <c r="G2" s="78"/>
      <c r="H2" s="78"/>
    </row>
    <row r="3" spans="2:8" ht="10.5" customHeight="1" thickBot="1">
      <c r="C3" s="1"/>
      <c r="D3" s="1"/>
      <c r="E3" s="1"/>
      <c r="F3" s="1"/>
      <c r="G3" s="1"/>
      <c r="H3" s="1"/>
    </row>
    <row r="4" spans="2:8" ht="15.75" customHeight="1">
      <c r="B4" s="81" t="s">
        <v>53</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44.2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3"/>
      <c r="C13" s="14"/>
      <c r="D13" s="14"/>
      <c r="E13" s="15"/>
      <c r="F13" s="15"/>
      <c r="G13" s="15"/>
      <c r="H13" s="28"/>
    </row>
    <row r="14" spans="2:8" ht="21" customHeight="1">
      <c r="B14" s="16"/>
      <c r="C14" s="99" t="s">
        <v>3</v>
      </c>
      <c r="D14" s="100"/>
      <c r="E14" s="51" t="s">
        <v>4</v>
      </c>
      <c r="F14" s="52"/>
      <c r="G14" s="53"/>
      <c r="H14" s="29"/>
    </row>
    <row r="15" spans="2:8" ht="21" customHeight="1" thickBot="1">
      <c r="B15" s="16"/>
      <c r="C15" s="99"/>
      <c r="D15" s="100"/>
      <c r="E15" s="54"/>
      <c r="F15" s="55"/>
      <c r="G15" s="56"/>
      <c r="H15" s="29"/>
    </row>
    <row r="16" spans="2:8" ht="33" customHeight="1" thickBot="1">
      <c r="B16" s="16"/>
      <c r="C16" s="57" t="s">
        <v>45</v>
      </c>
      <c r="D16" s="58"/>
      <c r="E16" s="30">
        <v>68600</v>
      </c>
      <c r="F16" s="48" t="s">
        <v>6</v>
      </c>
      <c r="G16" s="49"/>
      <c r="H16" s="50"/>
    </row>
    <row r="17" spans="2:8" ht="30" customHeight="1" thickBot="1">
      <c r="B17" s="16"/>
      <c r="C17" s="57" t="s">
        <v>7</v>
      </c>
      <c r="D17" s="58"/>
      <c r="E17" s="31">
        <v>45963</v>
      </c>
      <c r="F17" s="48"/>
      <c r="G17" s="49"/>
      <c r="H17" s="50"/>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0" t="s">
        <v>8</v>
      </c>
      <c r="C21" s="91"/>
      <c r="D21" s="91"/>
      <c r="E21" s="91"/>
      <c r="F21" s="91"/>
      <c r="G21" s="91"/>
      <c r="H21" s="92"/>
    </row>
    <row r="22" spans="2:8" ht="91.5" customHeight="1" thickBot="1">
      <c r="B22" s="104" t="s">
        <v>46</v>
      </c>
      <c r="C22" s="105"/>
      <c r="D22" s="105"/>
      <c r="E22" s="105"/>
      <c r="F22" s="105"/>
      <c r="G22" s="105"/>
      <c r="H22" s="106"/>
    </row>
    <row r="23" spans="2:8" ht="34.5" customHeight="1" thickBot="1">
      <c r="B23" s="110" t="s">
        <v>10</v>
      </c>
      <c r="C23" s="111"/>
      <c r="D23" s="111"/>
      <c r="E23" s="97" t="s">
        <v>47</v>
      </c>
      <c r="F23" s="97"/>
      <c r="G23" s="97" t="s">
        <v>48</v>
      </c>
      <c r="H23" s="98"/>
    </row>
    <row r="24" spans="2:8" ht="66" customHeight="1" thickBot="1">
      <c r="B24" s="115" t="s">
        <v>13</v>
      </c>
      <c r="C24" s="116"/>
      <c r="D24" s="117"/>
      <c r="E24" s="93">
        <v>45992</v>
      </c>
      <c r="F24" s="94"/>
      <c r="G24" s="79">
        <v>46006</v>
      </c>
      <c r="H24" s="80"/>
    </row>
    <row r="25" spans="2:8" ht="45" customHeight="1">
      <c r="B25" s="95" t="s">
        <v>14</v>
      </c>
      <c r="C25" s="96"/>
      <c r="D25" s="96"/>
      <c r="E25" s="79">
        <v>46006</v>
      </c>
      <c r="F25" s="80"/>
      <c r="G25" s="79">
        <v>46022</v>
      </c>
      <c r="H25" s="80"/>
    </row>
    <row r="26" spans="2:8" ht="29.1" customHeight="1">
      <c r="B26" s="95" t="s">
        <v>15</v>
      </c>
      <c r="C26" s="96"/>
      <c r="D26" s="96"/>
      <c r="E26" s="74">
        <v>46023</v>
      </c>
      <c r="F26" s="72"/>
      <c r="G26" s="74">
        <v>46569</v>
      </c>
      <c r="H26" s="75"/>
    </row>
    <row r="27" spans="2:8" ht="29.1" customHeight="1">
      <c r="B27" s="95" t="s">
        <v>16</v>
      </c>
      <c r="C27" s="96"/>
      <c r="D27" s="96"/>
      <c r="E27" s="74">
        <v>46142</v>
      </c>
      <c r="F27" s="72"/>
      <c r="G27" s="74">
        <v>46142</v>
      </c>
      <c r="H27" s="73"/>
    </row>
    <row r="28" spans="2:8" ht="48" customHeight="1">
      <c r="B28" s="95" t="s">
        <v>17</v>
      </c>
      <c r="C28" s="96"/>
      <c r="D28" s="96"/>
      <c r="E28" s="74">
        <v>46204</v>
      </c>
      <c r="F28" s="72"/>
      <c r="G28" s="74">
        <v>46568</v>
      </c>
      <c r="H28" s="75"/>
    </row>
    <row r="29" spans="2:8" ht="21" customHeight="1">
      <c r="B29" s="95" t="s">
        <v>16</v>
      </c>
      <c r="C29" s="96"/>
      <c r="D29" s="96"/>
      <c r="E29" s="74">
        <v>46296</v>
      </c>
      <c r="F29" s="72"/>
      <c r="G29" s="74">
        <v>46296</v>
      </c>
      <c r="H29" s="72"/>
    </row>
    <row r="30" spans="2:8" ht="21.95" customHeight="1">
      <c r="B30" s="95" t="s">
        <v>16</v>
      </c>
      <c r="C30" s="96"/>
      <c r="D30" s="96"/>
      <c r="E30" s="114">
        <v>46478</v>
      </c>
      <c r="F30" s="72"/>
      <c r="G30" s="74">
        <v>46478</v>
      </c>
      <c r="H30" s="72"/>
    </row>
    <row r="31" spans="2:8" ht="50.1" customHeight="1">
      <c r="B31" s="95" t="s">
        <v>18</v>
      </c>
      <c r="C31" s="96"/>
      <c r="D31" s="96"/>
      <c r="E31" s="74">
        <v>46296</v>
      </c>
      <c r="F31" s="72"/>
      <c r="G31" s="74">
        <v>46691</v>
      </c>
      <c r="H31" s="72"/>
    </row>
    <row r="32" spans="2:8" ht="41.1" customHeight="1">
      <c r="B32" s="95" t="s">
        <v>19</v>
      </c>
      <c r="C32" s="96"/>
      <c r="D32" s="96"/>
      <c r="E32" s="74">
        <v>46692</v>
      </c>
      <c r="F32" s="72"/>
      <c r="G32" s="74">
        <v>46692</v>
      </c>
      <c r="H32" s="72"/>
    </row>
    <row r="33" spans="2:8" ht="15.95">
      <c r="B33" s="68"/>
      <c r="C33" s="69"/>
      <c r="D33" s="69"/>
      <c r="E33" s="72"/>
      <c r="F33" s="72"/>
      <c r="G33" s="72"/>
      <c r="H33" s="73"/>
    </row>
    <row r="34" spans="2:8" ht="17.100000000000001" thickBot="1">
      <c r="B34" s="70"/>
      <c r="C34" s="71"/>
      <c r="D34" s="71"/>
      <c r="E34" s="76"/>
      <c r="F34" s="76"/>
      <c r="G34" s="76"/>
      <c r="H34" s="77"/>
    </row>
    <row r="35" spans="2:8" ht="18.95">
      <c r="B35" s="26"/>
      <c r="C35" s="26"/>
      <c r="D35" s="27"/>
      <c r="E35" s="27"/>
      <c r="F35" s="27"/>
      <c r="G35" s="27"/>
      <c r="H35" s="27"/>
    </row>
    <row r="36" spans="2:8" ht="27" thickBot="1">
      <c r="B36" s="101" t="s">
        <v>54</v>
      </c>
      <c r="C36" s="102"/>
      <c r="D36" s="102"/>
      <c r="E36" s="102"/>
      <c r="F36" s="102"/>
      <c r="G36" s="102"/>
      <c r="H36" s="103"/>
    </row>
    <row r="37" spans="2:8" ht="45.75" customHeight="1" thickBot="1">
      <c r="B37" s="104" t="s">
        <v>21</v>
      </c>
      <c r="C37" s="105"/>
      <c r="D37" s="105"/>
      <c r="E37" s="105"/>
      <c r="F37" s="105"/>
      <c r="G37" s="105"/>
      <c r="H37" s="106"/>
    </row>
    <row r="38" spans="2:8" ht="24.95" thickBot="1">
      <c r="B38" s="63" t="s">
        <v>22</v>
      </c>
      <c r="C38" s="64"/>
      <c r="D38" s="64"/>
      <c r="E38" s="64"/>
      <c r="F38" s="64"/>
      <c r="G38" s="64"/>
      <c r="H38" s="65"/>
    </row>
    <row r="39" spans="2:8" ht="18.95">
      <c r="B39" s="36" t="s">
        <v>23</v>
      </c>
      <c r="C39" s="37"/>
      <c r="D39" s="38"/>
      <c r="E39" s="25" t="s">
        <v>24</v>
      </c>
      <c r="F39" s="25" t="s">
        <v>25</v>
      </c>
      <c r="G39" s="66" t="s">
        <v>26</v>
      </c>
      <c r="H39" s="67"/>
    </row>
    <row r="40" spans="2:8" ht="18.95">
      <c r="B40" s="39" t="s">
        <v>50</v>
      </c>
      <c r="C40" s="40"/>
      <c r="D40" s="41"/>
      <c r="E40" s="10">
        <v>200</v>
      </c>
      <c r="F40" s="11">
        <v>200</v>
      </c>
      <c r="G40" s="61">
        <f t="shared" ref="G40" si="0">E40*F40</f>
        <v>40000</v>
      </c>
      <c r="H40" s="62"/>
    </row>
    <row r="41" spans="2:8" ht="18.95">
      <c r="B41" s="39"/>
      <c r="C41" s="40"/>
      <c r="D41" s="41"/>
      <c r="E41" s="10"/>
      <c r="F41" s="11"/>
      <c r="G41" s="61">
        <f t="shared" ref="G41:G49" si="1">E41*F41</f>
        <v>0</v>
      </c>
      <c r="H41" s="62"/>
    </row>
    <row r="42" spans="2:8" ht="18.95">
      <c r="B42" s="39"/>
      <c r="C42" s="40"/>
      <c r="D42" s="41"/>
      <c r="E42" s="10"/>
      <c r="F42" s="11"/>
      <c r="G42" s="61">
        <f t="shared" si="1"/>
        <v>0</v>
      </c>
      <c r="H42" s="62"/>
    </row>
    <row r="43" spans="2:8" ht="18.95">
      <c r="B43" s="39"/>
      <c r="C43" s="40"/>
      <c r="D43" s="41"/>
      <c r="E43" s="10"/>
      <c r="F43" s="11"/>
      <c r="G43" s="61">
        <f t="shared" si="1"/>
        <v>0</v>
      </c>
      <c r="H43" s="62"/>
    </row>
    <row r="44" spans="2:8" ht="18.95">
      <c r="B44" s="39"/>
      <c r="C44" s="40"/>
      <c r="D44" s="41"/>
      <c r="E44" s="10"/>
      <c r="F44" s="11"/>
      <c r="G44" s="61">
        <f t="shared" si="1"/>
        <v>0</v>
      </c>
      <c r="H44" s="62"/>
    </row>
    <row r="45" spans="2:8" ht="18.95">
      <c r="B45" s="39"/>
      <c r="C45" s="40"/>
      <c r="D45" s="41"/>
      <c r="E45" s="10"/>
      <c r="F45" s="11"/>
      <c r="G45" s="61">
        <f t="shared" si="1"/>
        <v>0</v>
      </c>
      <c r="H45" s="62"/>
    </row>
    <row r="46" spans="2:8" ht="18.95">
      <c r="B46" s="39"/>
      <c r="C46" s="40"/>
      <c r="D46" s="41"/>
      <c r="E46" s="10"/>
      <c r="F46" s="11"/>
      <c r="G46" s="61">
        <f t="shared" si="1"/>
        <v>0</v>
      </c>
      <c r="H46" s="62"/>
    </row>
    <row r="47" spans="2:8" ht="18.95">
      <c r="B47" s="39"/>
      <c r="C47" s="40"/>
      <c r="D47" s="41"/>
      <c r="E47" s="10"/>
      <c r="F47" s="11"/>
      <c r="G47" s="61">
        <f t="shared" si="1"/>
        <v>0</v>
      </c>
      <c r="H47" s="62"/>
    </row>
    <row r="48" spans="2:8" ht="16.5" customHeight="1">
      <c r="B48" s="39"/>
      <c r="C48" s="40"/>
      <c r="D48" s="41"/>
      <c r="E48" s="10"/>
      <c r="F48" s="11"/>
      <c r="G48" s="61">
        <f t="shared" si="1"/>
        <v>0</v>
      </c>
      <c r="H48" s="62"/>
    </row>
    <row r="49" spans="2:10" ht="18.95">
      <c r="B49" s="39"/>
      <c r="C49" s="40"/>
      <c r="D49" s="41"/>
      <c r="E49" s="10"/>
      <c r="F49" s="12"/>
      <c r="G49" s="61">
        <f t="shared" si="1"/>
        <v>0</v>
      </c>
      <c r="H49" s="62"/>
    </row>
    <row r="50" spans="2:10" ht="21.95" thickBot="1">
      <c r="B50" s="45" t="s">
        <v>28</v>
      </c>
      <c r="C50" s="46"/>
      <c r="D50" s="46"/>
      <c r="E50" s="46"/>
      <c r="F50" s="47"/>
      <c r="G50" s="59">
        <f>SUM(G40:H49)</f>
        <v>40000</v>
      </c>
      <c r="H50" s="60"/>
      <c r="I50" s="2"/>
      <c r="J50" s="2"/>
    </row>
    <row r="51" spans="2:10" ht="12" customHeight="1" thickBot="1">
      <c r="C51" s="1"/>
      <c r="D51" s="1"/>
      <c r="E51" s="1"/>
      <c r="F51" s="6"/>
      <c r="G51" s="3"/>
      <c r="H51" s="3"/>
    </row>
    <row r="52" spans="2:10" ht="24.95" thickBot="1">
      <c r="B52" s="63" t="s">
        <v>29</v>
      </c>
      <c r="C52" s="64"/>
      <c r="D52" s="64"/>
      <c r="E52" s="64"/>
      <c r="F52" s="64"/>
      <c r="G52" s="64"/>
      <c r="H52" s="65"/>
    </row>
    <row r="53" spans="2:10" ht="18.95">
      <c r="B53" s="36" t="s">
        <v>23</v>
      </c>
      <c r="C53" s="37"/>
      <c r="D53" s="38"/>
      <c r="E53" s="25" t="s">
        <v>24</v>
      </c>
      <c r="F53" s="25" t="s">
        <v>25</v>
      </c>
      <c r="G53" s="66" t="s">
        <v>26</v>
      </c>
      <c r="H53" s="67"/>
    </row>
    <row r="54" spans="2:10" ht="18.95">
      <c r="B54" s="39" t="s">
        <v>30</v>
      </c>
      <c r="C54" s="40"/>
      <c r="D54" s="41"/>
      <c r="E54" s="10">
        <v>500</v>
      </c>
      <c r="F54" s="11">
        <v>5</v>
      </c>
      <c r="G54" s="61">
        <f t="shared" ref="G54" si="2">E54*F54</f>
        <v>2500</v>
      </c>
      <c r="H54" s="62"/>
    </row>
    <row r="55" spans="2:10" ht="18.95">
      <c r="B55" s="39"/>
      <c r="C55" s="40"/>
      <c r="D55" s="41"/>
      <c r="E55" s="10"/>
      <c r="F55" s="11"/>
      <c r="G55" s="61">
        <f t="shared" ref="G55:G63" si="3">E55*F55</f>
        <v>0</v>
      </c>
      <c r="H55" s="62"/>
    </row>
    <row r="56" spans="2:10" ht="18.95">
      <c r="B56" s="39"/>
      <c r="C56" s="40"/>
      <c r="D56" s="41"/>
      <c r="E56" s="10"/>
      <c r="F56" s="11"/>
      <c r="G56" s="61">
        <f t="shared" si="3"/>
        <v>0</v>
      </c>
      <c r="H56" s="62"/>
    </row>
    <row r="57" spans="2:10" ht="18.95">
      <c r="B57" s="39"/>
      <c r="C57" s="40"/>
      <c r="D57" s="41"/>
      <c r="E57" s="10"/>
      <c r="F57" s="11"/>
      <c r="G57" s="61">
        <f t="shared" si="3"/>
        <v>0</v>
      </c>
      <c r="H57" s="62"/>
    </row>
    <row r="58" spans="2:10" ht="18.95">
      <c r="B58" s="39"/>
      <c r="C58" s="40"/>
      <c r="D58" s="41"/>
      <c r="E58" s="10"/>
      <c r="F58" s="11"/>
      <c r="G58" s="61">
        <f t="shared" si="3"/>
        <v>0</v>
      </c>
      <c r="H58" s="62"/>
    </row>
    <row r="59" spans="2:10" ht="18.95">
      <c r="B59" s="39"/>
      <c r="C59" s="40"/>
      <c r="D59" s="41"/>
      <c r="E59" s="10"/>
      <c r="F59" s="11"/>
      <c r="G59" s="61">
        <f t="shared" si="3"/>
        <v>0</v>
      </c>
      <c r="H59" s="62"/>
    </row>
    <row r="60" spans="2:10" ht="18.95">
      <c r="B60" s="39"/>
      <c r="C60" s="40"/>
      <c r="D60" s="41"/>
      <c r="E60" s="10"/>
      <c r="F60" s="11"/>
      <c r="G60" s="61">
        <f t="shared" si="3"/>
        <v>0</v>
      </c>
      <c r="H60" s="62"/>
    </row>
    <row r="61" spans="2:10" ht="18.95">
      <c r="B61" s="39"/>
      <c r="C61" s="40"/>
      <c r="D61" s="41"/>
      <c r="E61" s="10"/>
      <c r="F61" s="11"/>
      <c r="G61" s="61">
        <f t="shared" si="3"/>
        <v>0</v>
      </c>
      <c r="H61" s="62"/>
    </row>
    <row r="62" spans="2:10" ht="16.5" customHeight="1">
      <c r="B62" s="39"/>
      <c r="C62" s="40"/>
      <c r="D62" s="41"/>
      <c r="E62" s="10"/>
      <c r="F62" s="11"/>
      <c r="G62" s="61">
        <f t="shared" si="3"/>
        <v>0</v>
      </c>
      <c r="H62" s="62"/>
    </row>
    <row r="63" spans="2:10" ht="18.95">
      <c r="B63" s="39"/>
      <c r="C63" s="40"/>
      <c r="D63" s="41"/>
      <c r="E63" s="10"/>
      <c r="F63" s="12"/>
      <c r="G63" s="61">
        <f t="shared" si="3"/>
        <v>0</v>
      </c>
      <c r="H63" s="62"/>
    </row>
    <row r="64" spans="2:10" ht="21.95" thickBot="1">
      <c r="B64" s="45" t="s">
        <v>31</v>
      </c>
      <c r="C64" s="46"/>
      <c r="D64" s="46"/>
      <c r="E64" s="46"/>
      <c r="F64" s="47"/>
      <c r="G64" s="59">
        <f>SUM(G54:H63)</f>
        <v>2500</v>
      </c>
      <c r="H64" s="60"/>
      <c r="I64" s="2"/>
      <c r="J64" s="2"/>
    </row>
    <row r="65" spans="2:10" ht="12" customHeight="1" thickBot="1">
      <c r="C65" s="1"/>
      <c r="D65" s="1"/>
      <c r="E65" s="1"/>
      <c r="F65" s="6"/>
      <c r="G65" s="3"/>
      <c r="H65" s="3"/>
    </row>
    <row r="66" spans="2:10" ht="24.95" thickBot="1">
      <c r="B66" s="63" t="s">
        <v>32</v>
      </c>
      <c r="C66" s="64"/>
      <c r="D66" s="64"/>
      <c r="E66" s="64"/>
      <c r="F66" s="64"/>
      <c r="G66" s="64"/>
      <c r="H66" s="65"/>
    </row>
    <row r="67" spans="2:10" ht="18.95">
      <c r="B67" s="36" t="s">
        <v>23</v>
      </c>
      <c r="C67" s="37"/>
      <c r="D67" s="38"/>
      <c r="E67" s="25" t="s">
        <v>24</v>
      </c>
      <c r="F67" s="25" t="s">
        <v>25</v>
      </c>
      <c r="G67" s="66" t="s">
        <v>26</v>
      </c>
      <c r="H67" s="67"/>
    </row>
    <row r="68" spans="2:10" ht="39" customHeight="1">
      <c r="B68" s="39" t="s">
        <v>55</v>
      </c>
      <c r="C68" s="40"/>
      <c r="D68" s="41"/>
      <c r="E68" s="35">
        <v>13600</v>
      </c>
      <c r="F68" s="11">
        <v>1</v>
      </c>
      <c r="G68" s="61">
        <f t="shared" ref="G68:G77" si="4">E68*F68</f>
        <v>13600</v>
      </c>
      <c r="H68" s="62"/>
    </row>
    <row r="69" spans="2:10" ht="18.95">
      <c r="B69" s="39"/>
      <c r="C69" s="40"/>
      <c r="D69" s="41"/>
      <c r="E69" s="10"/>
      <c r="F69" s="11"/>
      <c r="G69" s="61">
        <f t="shared" si="4"/>
        <v>0</v>
      </c>
      <c r="H69" s="62"/>
    </row>
    <row r="70" spans="2:10" ht="18.95">
      <c r="B70" s="39"/>
      <c r="C70" s="40"/>
      <c r="D70" s="41"/>
      <c r="E70" s="10"/>
      <c r="F70" s="11"/>
      <c r="G70" s="61">
        <f t="shared" si="4"/>
        <v>0</v>
      </c>
      <c r="H70" s="62"/>
    </row>
    <row r="71" spans="2:10" ht="18.95">
      <c r="B71" s="39"/>
      <c r="C71" s="40"/>
      <c r="D71" s="41"/>
      <c r="E71" s="10"/>
      <c r="F71" s="11"/>
      <c r="G71" s="61">
        <f t="shared" si="4"/>
        <v>0</v>
      </c>
      <c r="H71" s="62"/>
    </row>
    <row r="72" spans="2:10" ht="18.95">
      <c r="B72" s="39"/>
      <c r="C72" s="40"/>
      <c r="D72" s="41"/>
      <c r="E72" s="10"/>
      <c r="F72" s="11"/>
      <c r="G72" s="61">
        <f t="shared" si="4"/>
        <v>0</v>
      </c>
      <c r="H72" s="62"/>
    </row>
    <row r="73" spans="2:10" ht="18.95">
      <c r="B73" s="39"/>
      <c r="C73" s="40"/>
      <c r="D73" s="41"/>
      <c r="E73" s="10"/>
      <c r="F73" s="11"/>
      <c r="G73" s="61">
        <f t="shared" si="4"/>
        <v>0</v>
      </c>
      <c r="H73" s="62"/>
    </row>
    <row r="74" spans="2:10" ht="18.95">
      <c r="B74" s="39"/>
      <c r="C74" s="40"/>
      <c r="D74" s="41"/>
      <c r="E74" s="10"/>
      <c r="F74" s="11"/>
      <c r="G74" s="61">
        <f t="shared" si="4"/>
        <v>0</v>
      </c>
      <c r="H74" s="62"/>
    </row>
    <row r="75" spans="2:10" ht="18.95">
      <c r="B75" s="39"/>
      <c r="C75" s="40"/>
      <c r="D75" s="41"/>
      <c r="E75" s="10"/>
      <c r="F75" s="11"/>
      <c r="G75" s="61">
        <f t="shared" si="4"/>
        <v>0</v>
      </c>
      <c r="H75" s="62"/>
    </row>
    <row r="76" spans="2:10" ht="16.5" customHeight="1">
      <c r="B76" s="39"/>
      <c r="C76" s="40"/>
      <c r="D76" s="41"/>
      <c r="E76" s="10"/>
      <c r="F76" s="11"/>
      <c r="G76" s="61">
        <f t="shared" si="4"/>
        <v>0</v>
      </c>
      <c r="H76" s="62"/>
    </row>
    <row r="77" spans="2:10" ht="18.95">
      <c r="B77" s="39"/>
      <c r="C77" s="40"/>
      <c r="D77" s="41"/>
      <c r="E77" s="10"/>
      <c r="F77" s="12"/>
      <c r="G77" s="61">
        <f t="shared" si="4"/>
        <v>0</v>
      </c>
      <c r="H77" s="62"/>
    </row>
    <row r="78" spans="2:10" ht="21.95" thickBot="1">
      <c r="B78" s="45" t="s">
        <v>34</v>
      </c>
      <c r="C78" s="46"/>
      <c r="D78" s="46"/>
      <c r="E78" s="46"/>
      <c r="F78" s="47"/>
      <c r="G78" s="59">
        <f>SUM(G68:H77)</f>
        <v>13600</v>
      </c>
      <c r="H78" s="60"/>
      <c r="I78" s="2"/>
      <c r="J78" s="2"/>
    </row>
    <row r="79" spans="2:10" ht="15.95" thickBot="1"/>
    <row r="80" spans="2:10" ht="24.95" thickBot="1">
      <c r="B80" s="63" t="s">
        <v>35</v>
      </c>
      <c r="C80" s="64"/>
      <c r="D80" s="64"/>
      <c r="E80" s="64"/>
      <c r="F80" s="64"/>
      <c r="G80" s="64"/>
      <c r="H80" s="65"/>
    </row>
    <row r="81" spans="2:10" ht="18.95">
      <c r="B81" s="36" t="s">
        <v>23</v>
      </c>
      <c r="C81" s="37"/>
      <c r="D81" s="38"/>
      <c r="E81" s="25" t="s">
        <v>24</v>
      </c>
      <c r="F81" s="25" t="s">
        <v>25</v>
      </c>
      <c r="G81" s="66" t="s">
        <v>26</v>
      </c>
      <c r="H81" s="67"/>
    </row>
    <row r="82" spans="2:10" ht="18.95">
      <c r="B82" s="39" t="s">
        <v>36</v>
      </c>
      <c r="C82" s="40"/>
      <c r="D82" s="41"/>
      <c r="E82" s="10">
        <v>500</v>
      </c>
      <c r="F82" s="11">
        <v>10</v>
      </c>
      <c r="G82" s="61">
        <f t="shared" ref="G82:G91" si="5">E82*F82</f>
        <v>5000</v>
      </c>
      <c r="H82" s="62"/>
    </row>
    <row r="83" spans="2:10" ht="18.95">
      <c r="B83" s="39" t="s">
        <v>37</v>
      </c>
      <c r="C83" s="40"/>
      <c r="D83" s="41"/>
      <c r="E83" s="10">
        <v>1500</v>
      </c>
      <c r="F83" s="11">
        <v>1</v>
      </c>
      <c r="G83" s="61">
        <f t="shared" si="5"/>
        <v>1500</v>
      </c>
      <c r="H83" s="62"/>
    </row>
    <row r="84" spans="2:10" ht="18.95">
      <c r="B84" s="39" t="s">
        <v>38</v>
      </c>
      <c r="C84" s="40"/>
      <c r="D84" s="41"/>
      <c r="E84" s="10">
        <v>30</v>
      </c>
      <c r="F84" s="11">
        <v>200</v>
      </c>
      <c r="G84" s="61">
        <f t="shared" si="5"/>
        <v>6000</v>
      </c>
      <c r="H84" s="62"/>
    </row>
    <row r="85" spans="2:10" ht="18.95">
      <c r="B85" s="39"/>
      <c r="C85" s="40"/>
      <c r="D85" s="41"/>
      <c r="E85" s="10"/>
      <c r="F85" s="11"/>
      <c r="G85" s="61">
        <f t="shared" si="5"/>
        <v>0</v>
      </c>
      <c r="H85" s="62"/>
    </row>
    <row r="86" spans="2:10" ht="18.95">
      <c r="B86" s="39"/>
      <c r="C86" s="40"/>
      <c r="D86" s="41"/>
      <c r="E86" s="10"/>
      <c r="F86" s="11"/>
      <c r="G86" s="61">
        <f t="shared" si="5"/>
        <v>0</v>
      </c>
      <c r="H86" s="62"/>
    </row>
    <row r="87" spans="2:10" ht="18.95">
      <c r="B87" s="39"/>
      <c r="C87" s="40"/>
      <c r="D87" s="41"/>
      <c r="E87" s="10"/>
      <c r="F87" s="11"/>
      <c r="G87" s="61">
        <f t="shared" si="5"/>
        <v>0</v>
      </c>
      <c r="H87" s="62"/>
    </row>
    <row r="88" spans="2:10" ht="18.95">
      <c r="B88" s="39"/>
      <c r="C88" s="40"/>
      <c r="D88" s="41"/>
      <c r="E88" s="10"/>
      <c r="F88" s="11"/>
      <c r="G88" s="61">
        <f t="shared" si="5"/>
        <v>0</v>
      </c>
      <c r="H88" s="62"/>
    </row>
    <row r="89" spans="2:10" ht="18.95">
      <c r="B89" s="39"/>
      <c r="C89" s="40"/>
      <c r="D89" s="41"/>
      <c r="E89" s="10"/>
      <c r="F89" s="11"/>
      <c r="G89" s="61">
        <f t="shared" si="5"/>
        <v>0</v>
      </c>
      <c r="H89" s="62"/>
    </row>
    <row r="90" spans="2:10" ht="16.5" customHeight="1">
      <c r="B90" s="39"/>
      <c r="C90" s="40"/>
      <c r="D90" s="41"/>
      <c r="E90" s="10"/>
      <c r="F90" s="11"/>
      <c r="G90" s="61">
        <f t="shared" si="5"/>
        <v>0</v>
      </c>
      <c r="H90" s="62"/>
    </row>
    <row r="91" spans="2:10" ht="18.95">
      <c r="B91" s="39"/>
      <c r="C91" s="40"/>
      <c r="D91" s="41"/>
      <c r="E91" s="10"/>
      <c r="F91" s="12"/>
      <c r="G91" s="61">
        <f t="shared" si="5"/>
        <v>0</v>
      </c>
      <c r="H91" s="62"/>
    </row>
    <row r="92" spans="2:10" ht="21.95" thickBot="1">
      <c r="B92" s="45" t="s">
        <v>39</v>
      </c>
      <c r="C92" s="46"/>
      <c r="D92" s="46"/>
      <c r="E92" s="46"/>
      <c r="F92" s="47"/>
      <c r="G92" s="59">
        <f>SUM(G82:H91)</f>
        <v>12500</v>
      </c>
      <c r="H92" s="60"/>
      <c r="I92" s="2"/>
      <c r="J92" s="2"/>
    </row>
    <row r="93" spans="2:10" ht="12" customHeight="1" thickBot="1">
      <c r="B93" s="7"/>
      <c r="C93" s="1"/>
      <c r="D93" s="1"/>
      <c r="E93" s="1"/>
      <c r="F93" s="6"/>
      <c r="G93" s="3"/>
      <c r="H93" s="3"/>
    </row>
    <row r="94" spans="2:10" ht="24.95" thickBot="1">
      <c r="B94" s="63" t="s">
        <v>40</v>
      </c>
      <c r="C94" s="64"/>
      <c r="D94" s="64"/>
      <c r="E94" s="64"/>
      <c r="F94" s="64"/>
      <c r="G94" s="64"/>
      <c r="H94" s="65"/>
    </row>
    <row r="95" spans="2:10" ht="18.95">
      <c r="B95" s="36" t="s">
        <v>23</v>
      </c>
      <c r="C95" s="37"/>
      <c r="D95" s="38"/>
      <c r="E95" s="25" t="s">
        <v>24</v>
      </c>
      <c r="F95" s="25" t="s">
        <v>25</v>
      </c>
      <c r="G95" s="66" t="s">
        <v>26</v>
      </c>
      <c r="H95" s="67"/>
    </row>
    <row r="96" spans="2:10" ht="18.95">
      <c r="B96" s="39"/>
      <c r="C96" s="40"/>
      <c r="D96" s="41"/>
      <c r="E96" s="10"/>
      <c r="F96" s="11"/>
      <c r="G96" s="61">
        <f t="shared" ref="G96:G105" si="6">E96*F96</f>
        <v>0</v>
      </c>
      <c r="H96" s="62"/>
    </row>
    <row r="97" spans="2:10" ht="18.95">
      <c r="B97" s="39"/>
      <c r="C97" s="40"/>
      <c r="D97" s="41"/>
      <c r="E97" s="10"/>
      <c r="F97" s="11"/>
      <c r="G97" s="61">
        <f t="shared" si="6"/>
        <v>0</v>
      </c>
      <c r="H97" s="62"/>
    </row>
    <row r="98" spans="2:10" ht="18.95">
      <c r="B98" s="39"/>
      <c r="C98" s="40"/>
      <c r="D98" s="41"/>
      <c r="E98" s="10"/>
      <c r="F98" s="11"/>
      <c r="G98" s="61">
        <f t="shared" si="6"/>
        <v>0</v>
      </c>
      <c r="H98" s="62"/>
    </row>
    <row r="99" spans="2:10" ht="18.95">
      <c r="B99" s="39"/>
      <c r="C99" s="40"/>
      <c r="D99" s="41"/>
      <c r="E99" s="10"/>
      <c r="F99" s="11"/>
      <c r="G99" s="61">
        <f t="shared" si="6"/>
        <v>0</v>
      </c>
      <c r="H99" s="62"/>
    </row>
    <row r="100" spans="2:10" ht="18.95">
      <c r="B100" s="39"/>
      <c r="C100" s="40"/>
      <c r="D100" s="41"/>
      <c r="E100" s="10"/>
      <c r="F100" s="11"/>
      <c r="G100" s="61">
        <f t="shared" si="6"/>
        <v>0</v>
      </c>
      <c r="H100" s="62"/>
    </row>
    <row r="101" spans="2:10" ht="18.95">
      <c r="B101" s="39"/>
      <c r="C101" s="40"/>
      <c r="D101" s="41"/>
      <c r="E101" s="10"/>
      <c r="F101" s="11"/>
      <c r="G101" s="61">
        <f t="shared" si="6"/>
        <v>0</v>
      </c>
      <c r="H101" s="62"/>
    </row>
    <row r="102" spans="2:10" ht="18.95">
      <c r="B102" s="39"/>
      <c r="C102" s="40"/>
      <c r="D102" s="41"/>
      <c r="E102" s="10"/>
      <c r="F102" s="11"/>
      <c r="G102" s="61">
        <f t="shared" si="6"/>
        <v>0</v>
      </c>
      <c r="H102" s="62"/>
    </row>
    <row r="103" spans="2:10" ht="18.95">
      <c r="B103" s="39"/>
      <c r="C103" s="40"/>
      <c r="D103" s="41"/>
      <c r="E103" s="10"/>
      <c r="F103" s="11"/>
      <c r="G103" s="61">
        <f t="shared" si="6"/>
        <v>0</v>
      </c>
      <c r="H103" s="62"/>
    </row>
    <row r="104" spans="2:10" ht="16.5" customHeight="1">
      <c r="B104" s="39"/>
      <c r="C104" s="40"/>
      <c r="D104" s="41"/>
      <c r="E104" s="10"/>
      <c r="F104" s="11"/>
      <c r="G104" s="61">
        <f t="shared" si="6"/>
        <v>0</v>
      </c>
      <c r="H104" s="62"/>
    </row>
    <row r="105" spans="2:10" ht="18.95">
      <c r="B105" s="39"/>
      <c r="C105" s="40"/>
      <c r="D105" s="41"/>
      <c r="E105" s="10"/>
      <c r="F105" s="12"/>
      <c r="G105" s="61">
        <f t="shared" si="6"/>
        <v>0</v>
      </c>
      <c r="H105" s="62"/>
    </row>
    <row r="106" spans="2:10" ht="21.95" thickBot="1">
      <c r="B106" s="45" t="s">
        <v>41</v>
      </c>
      <c r="C106" s="46"/>
      <c r="D106" s="46"/>
      <c r="E106" s="46"/>
      <c r="F106" s="47"/>
      <c r="G106" s="59">
        <f>SUM(G96:H105)</f>
        <v>0</v>
      </c>
      <c r="H106" s="60"/>
      <c r="I106" s="2"/>
      <c r="J106" s="2"/>
    </row>
    <row r="107" spans="2:10" ht="21.95" thickBot="1">
      <c r="B107" s="42" t="s">
        <v>42</v>
      </c>
      <c r="C107" s="43"/>
      <c r="D107" s="43"/>
      <c r="E107" s="43"/>
      <c r="F107" s="44"/>
      <c r="G107" s="112">
        <f>SUM(G106,G92,G78,G64,G50)</f>
        <v>68600</v>
      </c>
      <c r="H107" s="11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G103:H103"/>
    <mergeCell ref="G104:H104"/>
    <mergeCell ref="G105:H105"/>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db08c1985a06a2b3276c80b573bc6bfe">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ccdf55b2ab6e4b0e010ea25aa17798c"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1FFD2-032A-4FC8-96A8-21FAE0887642}"/>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2025-11-06T17:11:12Z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