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mc:AlternateContent xmlns:mc="http://schemas.openxmlformats.org/markup-compatibility/2006">
    <mc:Choice Requires="x15">
      <x15ac:absPath xmlns:x15ac="http://schemas.microsoft.com/office/spreadsheetml/2010/11/ac" url="C:\Users\Toma\Downloads\downloaded from internet\"/>
    </mc:Choice>
  </mc:AlternateContent>
  <xr:revisionPtr revIDLastSave="0" documentId="8_{BFDCE5A4-31A3-4EA2-A762-DE1576520479}"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1" i="1" l="1"/>
  <c r="G110" i="1"/>
  <c r="G109" i="1"/>
  <c r="G108" i="1"/>
  <c r="G107" i="1"/>
  <c r="G106" i="1"/>
  <c r="G105" i="1"/>
  <c r="G104" i="1"/>
  <c r="G103" i="1"/>
  <c r="G102" i="1"/>
  <c r="G101" i="1"/>
  <c r="G100" i="1"/>
  <c r="G99" i="1"/>
  <c r="G98" i="1"/>
  <c r="G97" i="1"/>
  <c r="G93" i="1"/>
  <c r="G92" i="1"/>
  <c r="G91" i="1"/>
  <c r="G90" i="1"/>
  <c r="G89" i="1"/>
  <c r="G88" i="1"/>
  <c r="G87" i="1"/>
  <c r="G86" i="1"/>
  <c r="G85" i="1"/>
  <c r="G84" i="1"/>
  <c r="G94" i="1" s="1"/>
  <c r="G80" i="1"/>
  <c r="G79" i="1"/>
  <c r="G78" i="1"/>
  <c r="G77" i="1"/>
  <c r="G76" i="1"/>
  <c r="G75" i="1"/>
  <c r="G74" i="1"/>
  <c r="G73" i="1"/>
  <c r="G72" i="1"/>
  <c r="G71" i="1"/>
  <c r="G81" i="1" s="1"/>
  <c r="G67" i="1"/>
  <c r="G66" i="1"/>
  <c r="G65" i="1"/>
  <c r="G64" i="1"/>
  <c r="G63" i="1"/>
  <c r="G62" i="1"/>
  <c r="G61" i="1"/>
  <c r="G60" i="1"/>
  <c r="G59" i="1"/>
  <c r="G58" i="1"/>
  <c r="G68" i="1" s="1"/>
  <c r="G54" i="1"/>
  <c r="G52" i="1"/>
  <c r="G51" i="1"/>
  <c r="G50" i="1"/>
  <c r="G49" i="1"/>
  <c r="G48" i="1"/>
  <c r="G47" i="1"/>
  <c r="G46" i="1"/>
  <c r="G45" i="1"/>
  <c r="G55" i="1" s="1"/>
  <c r="G112" i="1" l="1"/>
  <c r="G114" i="1" s="1"/>
</calcChain>
</file>

<file path=xl/sharedStrings.xml><?xml version="1.0" encoding="utf-8"?>
<sst xmlns="http://schemas.openxmlformats.org/spreadsheetml/2006/main" count="73" uniqueCount="69">
  <si>
    <t>Step II Application</t>
  </si>
  <si>
    <t>Please submit this completed application and supporting documentation to Sustainability-Committee@Illinois.edu.The Working Group Chairs will be in contact with you regarding any questions about the application. If you have any questions about the application process, please contact SSC at Sustainability-Committee@illinois.edu.</t>
  </si>
  <si>
    <t>GENERAL INFORMATION</t>
  </si>
  <si>
    <t>Project Title:</t>
  </si>
  <si>
    <t xml:space="preserve">Membrane-Based Removal of Water from Oil </t>
  </si>
  <si>
    <t>Total Amount Requested from SSC:</t>
  </si>
  <si>
    <t>Amount Requested as:</t>
  </si>
  <si>
    <t xml:space="preserve">GRANT 
</t>
  </si>
  <si>
    <t>(LOAN or GRANT)</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</si>
  <si>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</si>
  <si>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</si>
  <si>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</si>
  <si>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</si>
  <si>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</si>
  <si>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</si>
  <si>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</si>
  <si>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 xml:space="preserve">Gather Equipment
</t>
  </si>
  <si>
    <t xml:space="preserve"> End of January 2020</t>
  </si>
  <si>
    <t>Assemble System Prototype</t>
  </si>
  <si>
    <t>End February 2020</t>
  </si>
  <si>
    <t>Preliminary Water Testing and System Adjustment</t>
  </si>
  <si>
    <t>End of March 2020</t>
  </si>
  <si>
    <t xml:space="preserve">Oil Testing- Olive Oil </t>
  </si>
  <si>
    <t>End of September 2020</t>
  </si>
  <si>
    <t>Various Oil Tests</t>
  </si>
  <si>
    <t>Late December 2020/Early January 2021</t>
  </si>
  <si>
    <t>Biodiesel Tests</t>
  </si>
  <si>
    <t>Submission of 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</si>
  <si>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</si>
  <si>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</si>
  <si>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</si>
  <si>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</si>
  <si>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</si>
  <si>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</si>
  <si>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</si>
  <si>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https://www.coleparmer.com/c/complete-pump-systems?N=1110848331+1668307101+1282169511+2934085933+2616779418&amp;Ne=3328643986&amp;Ns=P_ItemSortCPVH%7C1&amp;format=json&amp;rgn=P_ISUUSA&amp;rlg=en-US&amp;uty=dflt</t>
  </si>
  <si>
    <t>Peristalitic Pumps</t>
  </si>
  <si>
    <t>https://www.3m.com/3M/en_US/company-us/all-3m-products/~/All-3M-Products/?N=5002385+3290344668&amp;preselect=8710655+8758377+8759203+3292695512+3294857497&amp;rt=rud</t>
  </si>
  <si>
    <t>Membrane Modules - Liquicell</t>
  </si>
  <si>
    <t>https://www.medpluspro.com/diacap-polysulfone-dialyzers.html?gclid=CjwKCAiA8K7uBRBBEiwACOm4d7sPwbOWdwjnilwPBBpVlPIJa3sGrg6IT1oCFEbbHLPjH6z6x1-uJxoC_EsQAvD_BwE</t>
  </si>
  <si>
    <t>Membrane Modules - Dialysis</t>
  </si>
  <si>
    <t>https://www.vernier.com/products/interfaces/labq2/hardware/</t>
  </si>
  <si>
    <t>Vernier Labquest</t>
  </si>
  <si>
    <t>https://www.vernier.com/products/sensors/ph-sensors/ph-bta/</t>
  </si>
  <si>
    <t>pH Probe - Vernier</t>
  </si>
  <si>
    <t>https://www.vernier.com/products/sensors/drop-counters/vdc-btd/</t>
  </si>
  <si>
    <t>Drop Counter</t>
  </si>
  <si>
    <t>Mounting Equipment and Assembly</t>
  </si>
  <si>
    <t>https://pvcpipesupplies.com/f-450n-1-10-gpm-75-m-npt-inline-f-45750l-12.html?gclid=CjwKCAiA8K7uBRBBEiwACOm4d_Rxri2hnVt1RpW_gJp585s8GFPzdap4ZtDvBhoEWGdj06m3fCHEvhoCOHcQAvD_BwE</t>
  </si>
  <si>
    <t>In Line Flowmeter</t>
  </si>
  <si>
    <t>Subtotal</t>
  </si>
  <si>
    <t>Publicity &amp; Communication</t>
  </si>
  <si>
    <t>Personnel &amp; Wages</t>
  </si>
  <si>
    <t>Student Wages - $11 per hour/student - Over 3 Semesters</t>
  </si>
  <si>
    <t>Project Budget per F&amp;S</t>
  </si>
  <si>
    <t>General Supplies &amp; Other</t>
  </si>
  <si>
    <t>Various Oils (per gallon price)</t>
  </si>
  <si>
    <t>Tubing- Peristaltic</t>
  </si>
  <si>
    <t>Connectors (clips, hose barbs)</t>
  </si>
  <si>
    <t>Chemicals</t>
  </si>
  <si>
    <t>Sodium Hydroxide (1 kg)</t>
  </si>
  <si>
    <t>Toluene (1L)</t>
  </si>
  <si>
    <t>Ethanol (1L)</t>
  </si>
  <si>
    <t>Phenolphtalein (100g)</t>
  </si>
  <si>
    <t>Hexane (1L)</t>
  </si>
  <si>
    <t>Variety of Free Fatty Acids (1kg)</t>
  </si>
  <si>
    <t xml:space="preserve">General Tools (Screwdrivers, Boxcutters/Knives)
</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</si>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</sst>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mm\ yyyy"/>
    <numFmt numFmtId="166" formatCode="&quot;$&quot;#,##0"/>
  </numFmts>
  <fonts count="14">
    <font>
      <sz val="10"/>
      <color rgb="FF000000"/>
      <name val="Arial"/>
    </font>
    <font>
      <sz val="12"/>
      <color rgb="FF000000"/>
      <name val="Calibri"/>
    </font>
    <font>
      <b/>
      <sz val="20"/>
      <color rgb="FFE36C09"/>
      <name val="Calibri"/>
    </font>
    <font>
      <sz val="10"/>
      <name val="Arial"/>
    </font>
    <font>
      <sz val="12"/>
      <color rgb="FF000000"/>
      <name val="Arial"/>
    </font>
    <font>
      <b/>
      <sz val="20"/>
      <color rgb="FF000090"/>
      <name val="Calibri"/>
    </font>
    <font>
      <b/>
      <sz val="20"/>
      <color rgb="FF000000"/>
      <name val="Calibri"/>
    </font>
    <font>
      <b/>
      <sz val="12"/>
      <color rgb="FF000000"/>
      <name val="Calibri"/>
    </font>
    <font>
      <sz val="10"/>
      <color theme="1"/>
      <name val="Arial"/>
    </font>
    <font>
      <sz val="11"/>
      <color rgb="FF000000"/>
      <name val="Calibri"/>
    </font>
    <font>
      <b/>
      <sz val="16"/>
      <color rgb="FF000000"/>
      <name val="Calibri"/>
    </font>
    <font>
      <b/>
      <sz val="14"/>
      <color rgb="FF000000"/>
      <name val="Calibri"/>
    </font>
    <font>
      <u/>
      <sz val="10"/>
      <color rgb="FF0000FF"/>
      <name val="Arial"/>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B7E1CD"/>
        <bgColor rgb="FFB7E1CD"/>
      </patternFill>
    </fill>
  </fills>
  <borders count="14">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1">
    <xf numFmtId="0" fontId="0" fillId="0" borderId="0" xfId="0"/>
    <xf numFmtId="0" fontId="6" fillId="2" borderId="10" xfId="0" applyFont="1" applyFill="1" applyBorder="1" applyAlignment="1">
      <alignment horizontal="left"/>
    </xf>
    <xf numFmtId="164" fontId="1" fillId="3" borderId="10" xfId="0" applyNumberFormat="1" applyFont="1" applyFill="1" applyBorder="1"/>
    <xf numFmtId="0" fontId="1" fillId="3" borderId="10" xfId="0" applyFont="1" applyFill="1" applyBorder="1" applyAlignment="1">
      <alignment horizontal="center"/>
    </xf>
    <xf numFmtId="0" fontId="9" fillId="0" borderId="0" xfId="0" applyFont="1"/>
    <xf numFmtId="0" fontId="12" fillId="0" borderId="0" xfId="0" applyFont="1"/>
    <xf numFmtId="166" fontId="4" fillId="3" borderId="10" xfId="0" applyNumberFormat="1" applyFont="1" applyFill="1" applyBorder="1"/>
    <xf numFmtId="0" fontId="4" fillId="3" borderId="10" xfId="0" applyFont="1" applyFill="1" applyBorder="1"/>
    <xf numFmtId="166" fontId="1" fillId="3" borderId="10" xfId="0" applyNumberFormat="1" applyFont="1" applyFill="1" applyBorder="1"/>
    <xf numFmtId="0" fontId="1" fillId="3" borderId="10" xfId="0" applyFont="1" applyFill="1" applyBorder="1"/>
    <xf numFmtId="0" fontId="1" fillId="2" borderId="10" xfId="0" applyFont="1" applyFill="1" applyBorder="1" applyAlignment="1">
      <alignment horizontal="right"/>
    </xf>
    <xf numFmtId="0" fontId="8" fillId="0" borderId="9" xfId="0" applyFont="1" applyBorder="1"/>
    <xf numFmtId="0" fontId="1" fillId="2" borderId="10" xfId="0" applyFont="1" applyFill="1" applyBorder="1" applyAlignment="1">
      <alignment horizontal="center"/>
    </xf>
    <xf numFmtId="0" fontId="10" fillId="2" borderId="10" xfId="0" applyFont="1" applyFill="1" applyBorder="1" applyAlignment="1">
      <alignment horizontal="right"/>
    </xf>
    <xf numFmtId="0" fontId="1" fillId="2" borderId="10" xfId="0" applyFont="1" applyFill="1" applyBorder="1"/>
    <xf numFmtId="164" fontId="4" fillId="3" borderId="11" xfId="0" applyNumberFormat="1" applyFont="1" applyFill="1" applyBorder="1" applyAlignment="1">
      <alignment horizontal="center"/>
    </xf>
    <xf numFmtId="0" fontId="8" fillId="0" borderId="8" xfId="0" applyFont="1" applyBorder="1" applyAlignment="1">
      <alignment horizontal="center"/>
    </xf>
    <xf numFmtId="0" fontId="8" fillId="0" borderId="8" xfId="0" applyFont="1" applyBorder="1" applyAlignment="1">
      <alignment horizontal="right"/>
    </xf>
    <xf numFmtId="164" fontId="1" fillId="3" borderId="11" xfId="0" applyNumberFormat="1" applyFont="1" applyFill="1" applyBorder="1" applyAlignment="1">
      <alignment horizontal="center"/>
    </xf>
    <xf numFmtId="0" fontId="0" fillId="0" borderId="8" xfId="0" applyBorder="1" applyAlignment="1">
      <alignment horizontal="center"/>
    </xf>
    <xf numFmtId="165" fontId="0" fillId="0" borderId="8" xfId="0" applyNumberFormat="1" applyBorder="1" applyAlignment="1">
      <alignment horizontal="center"/>
    </xf>
    <xf numFmtId="0" fontId="11" fillId="2" borderId="11" xfId="0" applyFont="1" applyFill="1" applyBorder="1" applyAlignment="1">
      <alignment horizontal="left"/>
    </xf>
    <xf numFmtId="164" fontId="1" fillId="2" borderId="11" xfId="0" applyNumberFormat="1" applyFont="1" applyFill="1" applyBorder="1" applyAlignment="1">
      <alignment horizontal="center"/>
    </xf>
    <xf numFmtId="0" fontId="4" fillId="3" borderId="2" xfId="0" applyFont="1" applyFill="1" applyBorder="1" applyAlignment="1">
      <alignment horizontal="center"/>
    </xf>
    <xf numFmtId="0" fontId="11" fillId="2" borderId="11" xfId="0" applyFont="1" applyFill="1" applyBorder="1" applyAlignment="1">
      <alignment horizontal="center"/>
    </xf>
    <xf numFmtId="0" fontId="7" fillId="2" borderId="11" xfId="0" applyFont="1" applyFill="1" applyBorder="1" applyAlignment="1">
      <alignment horizontal="right"/>
    </xf>
    <xf numFmtId="0" fontId="9" fillId="0" borderId="0" xfId="0" applyFont="1" applyAlignment="1">
      <alignment horizontal="center"/>
    </xf>
    <xf numFmtId="164" fontId="10" fillId="2" borderId="11" xfId="0" applyNumberFormat="1" applyFont="1" applyFill="1" applyBorder="1" applyAlignment="1">
      <alignment horizontal="center"/>
    </xf>
    <xf numFmtId="0" fontId="0" fillId="0" borderId="0" xfId="0" applyAlignment="1"/>
    <xf numFmtId="0" fontId="1"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xf>
    <xf numFmtId="0" fontId="3" fillId="0" borderId="1" xfId="0" applyFont="1" applyBorder="1" applyAlignment="1"/>
    <xf numFmtId="0" fontId="1" fillId="3" borderId="1" xfId="0" applyFont="1" applyFill="1" applyBorder="1" applyAlignment="1">
      <alignment horizontal="center"/>
    </xf>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xf numFmtId="0" fontId="5" fillId="2" borderId="1" xfId="0" applyFont="1" applyFill="1" applyBorder="1" applyAlignment="1">
      <alignment horizontal="left"/>
    </xf>
    <xf numFmtId="0" fontId="5" fillId="2" borderId="1" xfId="0" applyFont="1" applyFill="1" applyBorder="1" applyAlignment="1">
      <alignment horizontal="left"/>
    </xf>
    <xf numFmtId="0" fontId="6" fillId="2" borderId="1" xfId="0" applyFont="1" applyFill="1" applyBorder="1" applyAlignment="1">
      <alignment horizontal="left"/>
    </xf>
    <xf numFmtId="0" fontId="7" fillId="2" borderId="1" xfId="0" applyFont="1" applyFill="1" applyBorder="1" applyAlignment="1">
      <alignment horizontal="right"/>
    </xf>
    <xf numFmtId="0" fontId="3" fillId="0" borderId="12" xfId="0" applyFont="1" applyBorder="1" applyAlignment="1"/>
    <xf numFmtId="0" fontId="8" fillId="0" borderId="8" xfId="0" applyFont="1" applyBorder="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left"/>
    </xf>
    <xf numFmtId="0" fontId="10" fillId="2" borderId="1" xfId="0" applyFont="1" applyFill="1" applyBorder="1"/>
    <xf numFmtId="0" fontId="11" fillId="2" borderId="1" xfId="0" applyFont="1" applyFill="1" applyBorder="1" applyAlignment="1">
      <alignment horizontal="center"/>
    </xf>
    <xf numFmtId="0" fontId="10" fillId="2" borderId="1" xfId="0" applyFont="1" applyFill="1" applyBorder="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left"/>
    </xf>
    <xf numFmtId="0" fontId="3" fillId="0" borderId="13" xfId="0" applyFont="1" applyBorder="1" applyAlignment="1"/>
    <xf numFmtId="0" fontId="1" fillId="2" borderId="1" xfId="0" applyFont="1" applyFill="1" applyBorder="1" applyAlignment="1">
      <alignment horizontal="right"/>
    </xf>
    <xf numFmtId="0" fontId="0" fillId="4" borderId="1" xfId="0" applyFill="1" applyBorder="1" applyAlignment="1">
      <alignment horizontal="left"/>
    </xf>
    <xf numFmtId="0" fontId="13" fillId="2" borderId="1" xfId="0" applyFont="1" applyFill="1" applyBorder="1" applyAlignment="1">
      <alignment horizontal="center"/>
    </xf>
    <xf numFmtId="0" fontId="13" fillId="2" borderId="1" xfId="0" applyFont="1" applyFill="1" applyBorder="1" applyAlignment="1">
      <alignment horizontal="center"/>
    </xf>
    <xf numFmtId="0" fontId="0" fillId="2" borderId="1" xfId="0" applyFill="1" applyBorder="1" applyAlignment="1">
      <alignment horizontal="left"/>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edpluspro.com/diacap-polysulfone-dialyzers.html?gclid=CjwKCAiA8K7uBRBBEiwACOm4d7sPwbOWdwjnilwPBBpVlPIJa3sGrg6IT1oCFEbbHLPjH6z6x1-uJxoC_EsQAvD_BwE" TargetMode="External"/><Relationship Id="rId7" Type="http://schemas.openxmlformats.org/officeDocument/2006/relationships/hyperlink" Target="https://pvcpipesupplies.com/f-450n-1-10-gpm-75-m-npt-inline-f-45750l-12.html?gclid=CjwKCAiA8K7uBRBBEiwACOm4d_Rxri2hnVt1RpW_gJp585s8GFPzdap4ZtDvBhoEWGdj06m3fCHEvhoCOHcQAvD_BwE" TargetMode="External"/><Relationship Id="rId2" Type="http://schemas.openxmlformats.org/officeDocument/2006/relationships/hyperlink" Target="https://www.3m.com/3M/en_US/company-us/all-3m-products/~/All-3M-Products/?N=5002385+3290344668&amp;preselect=8710655+8758377+8759203+3292695512+3294857497&amp;rt=rud" TargetMode="External"/><Relationship Id="rId1" Type="http://schemas.openxmlformats.org/officeDocument/2006/relationships/hyperlink" Target="https://www.coleparmer.com/c/complete-pump-systems?N=1110848331+1668307101+1282169511+2934085933+2616779418&amp;Ne=3328643986&amp;Ns=P_ItemSortCPVH%7C1&amp;format=json&amp;rgn=P_ISUUSA&amp;rlg=en-US&amp;uty=dflt" TargetMode="External"/><Relationship Id="rId6" Type="http://schemas.openxmlformats.org/officeDocument/2006/relationships/hyperlink" Target="https://www.vernier.com/products/sensors/drop-counters/vdc-btd/" TargetMode="External"/><Relationship Id="rId5" Type="http://schemas.openxmlformats.org/officeDocument/2006/relationships/hyperlink" Target="https://www.vernier.com/products/sensors/ph-sensors/ph-bta/" TargetMode="External"/><Relationship Id="rId4" Type="http://schemas.openxmlformats.org/officeDocument/2006/relationships/hyperlink" Target="https://www.vernier.com/products/interfaces/labq2/hardw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00"/>
  <sheetViews>
    <sheetView tabSelected="1" workbookViewId="0"/>
  </sheetViews>
  <sheetFormatPr defaultColWidth="14.42578125" defaultRowHeight="15" customHeight="1"/>
  <cols>
    <col min="1" max="1" width="6.5703125" customWidth="1"/>
    <col min="2" max="2" width="5.42578125" customWidth="1"/>
    <col min="3" max="3" width="28.7109375" customWidth="1"/>
    <col min="4" max="4" width="23.42578125" customWidth="1"/>
    <col min="5" max="5" width="32.28515625" customWidth="1"/>
    <col min="6" max="6" width="26.42578125" customWidth="1"/>
    <col min="7" max="7" width="26.28515625" customWidth="1"/>
    <col min="8" max="8" width="152.140625" customWidth="1"/>
    <col min="9" max="9" width="23.5703125" customWidth="1"/>
    <col min="10" max="10" width="94.42578125" customWidth="1"/>
  </cols>
  <sheetData>
    <row r="1" spans="1:9" ht="15.75" customHeight="1">
      <c r="C1" s="28"/>
      <c r="D1" s="28"/>
      <c r="E1" s="28"/>
      <c r="F1" s="28"/>
      <c r="G1" s="28"/>
      <c r="H1" s="28"/>
      <c r="I1" s="29"/>
    </row>
    <row r="2" spans="1:9" ht="78" customHeight="1">
      <c r="A2" s="30"/>
      <c r="B2" s="30"/>
      <c r="C2" s="31" t="s">
        <v>0</v>
      </c>
      <c r="D2" s="32"/>
      <c r="E2" s="32"/>
      <c r="F2" s="32"/>
      <c r="G2" s="32"/>
      <c r="H2" s="32"/>
      <c r="I2" s="29"/>
    </row>
    <row r="3" spans="1:9" ht="15.75" customHeight="1">
      <c r="A3" s="29"/>
      <c r="B3" s="29"/>
      <c r="C3" s="29"/>
      <c r="D3" s="29"/>
      <c r="E3" s="29"/>
      <c r="F3" s="29"/>
      <c r="G3" s="29"/>
      <c r="H3" s="29"/>
      <c r="I3" s="29"/>
    </row>
    <row r="4" spans="1:9" ht="15.75" customHeight="1">
      <c r="A4" s="33"/>
      <c r="B4" s="33"/>
      <c r="C4" s="23" t="s">
        <v>1</v>
      </c>
      <c r="D4" s="34"/>
      <c r="E4" s="34"/>
      <c r="F4" s="34"/>
      <c r="G4" s="34"/>
      <c r="H4" s="35"/>
      <c r="I4" s="29"/>
    </row>
    <row r="5" spans="1:9" ht="15.75" customHeight="1">
      <c r="A5" s="33"/>
      <c r="B5" s="33"/>
      <c r="C5" s="36"/>
      <c r="D5" s="28"/>
      <c r="E5" s="28"/>
      <c r="F5" s="28"/>
      <c r="G5" s="28"/>
      <c r="H5" s="37"/>
      <c r="I5" s="29"/>
    </row>
    <row r="6" spans="1:9" ht="15.75" customHeight="1">
      <c r="A6" s="33"/>
      <c r="B6" s="33"/>
      <c r="C6" s="36"/>
      <c r="D6" s="28"/>
      <c r="E6" s="28"/>
      <c r="F6" s="28"/>
      <c r="G6" s="28"/>
      <c r="H6" s="37"/>
      <c r="I6" s="29"/>
    </row>
    <row r="7" spans="1:9" ht="15.75" customHeight="1">
      <c r="A7" s="33"/>
      <c r="B7" s="33"/>
      <c r="C7" s="36"/>
      <c r="D7" s="28"/>
      <c r="E7" s="28"/>
      <c r="F7" s="28"/>
      <c r="G7" s="28"/>
      <c r="H7" s="37"/>
      <c r="I7" s="29"/>
    </row>
    <row r="8" spans="1:9" ht="15.75" customHeight="1">
      <c r="A8" s="33"/>
      <c r="B8" s="33"/>
      <c r="C8" s="36"/>
      <c r="D8" s="28"/>
      <c r="E8" s="28"/>
      <c r="F8" s="28"/>
      <c r="G8" s="28"/>
      <c r="H8" s="37"/>
      <c r="I8" s="29"/>
    </row>
    <row r="9" spans="1:9" ht="15.75" customHeight="1">
      <c r="A9" s="33"/>
      <c r="B9" s="33"/>
      <c r="C9" s="36"/>
      <c r="D9" s="28"/>
      <c r="E9" s="28"/>
      <c r="F9" s="28"/>
      <c r="G9" s="28"/>
      <c r="H9" s="37"/>
      <c r="I9" s="29"/>
    </row>
    <row r="10" spans="1:9" ht="52.5" customHeight="1">
      <c r="A10" s="33"/>
      <c r="B10" s="33"/>
      <c r="C10" s="38"/>
      <c r="D10" s="39"/>
      <c r="E10" s="39"/>
      <c r="F10" s="39"/>
      <c r="G10" s="39"/>
      <c r="H10" s="40"/>
      <c r="I10" s="29"/>
    </row>
    <row r="11" spans="1:9" ht="58.5" customHeight="1">
      <c r="A11" s="41"/>
      <c r="B11" s="41"/>
      <c r="C11" s="42" t="s">
        <v>2</v>
      </c>
      <c r="D11" s="32"/>
      <c r="E11" s="32"/>
      <c r="F11" s="32"/>
      <c r="G11" s="32"/>
      <c r="H11" s="32"/>
      <c r="I11" s="32"/>
    </row>
    <row r="12" spans="1:9" ht="15.75" customHeight="1">
      <c r="A12" s="43"/>
      <c r="B12" s="43"/>
      <c r="C12" s="43"/>
      <c r="D12" s="43"/>
      <c r="E12" s="1"/>
      <c r="F12" s="1"/>
      <c r="G12" s="1"/>
      <c r="H12" s="1"/>
      <c r="I12" s="43"/>
    </row>
    <row r="13" spans="1:9" ht="15.75" customHeight="1">
      <c r="A13" s="44"/>
      <c r="B13" s="44"/>
      <c r="C13" s="25" t="s">
        <v>3</v>
      </c>
      <c r="D13" s="45"/>
      <c r="E13" s="46" t="s">
        <v>4</v>
      </c>
      <c r="F13" s="39"/>
      <c r="G13" s="39"/>
      <c r="H13" s="40"/>
      <c r="I13" s="29"/>
    </row>
    <row r="14" spans="1:9" ht="15.75" customHeight="1">
      <c r="A14" s="44"/>
      <c r="B14" s="44"/>
      <c r="C14" s="25" t="s">
        <v>5</v>
      </c>
      <c r="D14" s="45"/>
      <c r="E14" s="2">
        <v>9870.4</v>
      </c>
      <c r="F14" s="29"/>
      <c r="G14" s="29"/>
      <c r="H14" s="29"/>
      <c r="I14" s="29"/>
    </row>
    <row r="15" spans="1:9" ht="15.75" customHeight="1">
      <c r="A15" s="44"/>
      <c r="B15" s="44"/>
      <c r="C15" s="25" t="s">
        <v>6</v>
      </c>
      <c r="D15" s="45"/>
      <c r="E15" s="3" t="s">
        <v>7</v>
      </c>
      <c r="F15" s="47" t="s">
        <v>8</v>
      </c>
      <c r="G15" s="29"/>
      <c r="H15" s="4"/>
      <c r="I15" s="4"/>
    </row>
    <row r="16" spans="1:9" ht="15.75" customHeight="1">
      <c r="C16" s="28"/>
      <c r="D16" s="28"/>
      <c r="E16" s="28"/>
      <c r="F16" s="28"/>
      <c r="G16" s="48"/>
      <c r="H16" s="48"/>
      <c r="I16" s="29"/>
    </row>
    <row r="17" spans="1:9" ht="15.75" customHeight="1">
      <c r="C17" s="28"/>
      <c r="D17" s="28"/>
      <c r="E17" s="28"/>
      <c r="F17" s="28"/>
      <c r="G17" s="48"/>
      <c r="H17" s="48"/>
      <c r="I17" s="29"/>
    </row>
    <row r="18" spans="1:9" ht="15.75" customHeight="1">
      <c r="A18" s="44"/>
      <c r="B18" s="44"/>
      <c r="C18" s="44"/>
      <c r="D18" s="44"/>
      <c r="E18" s="48"/>
      <c r="F18" s="48"/>
      <c r="G18" s="48"/>
      <c r="H18" s="48"/>
      <c r="I18" s="29"/>
    </row>
    <row r="19" spans="1:9" ht="15.75" customHeight="1">
      <c r="A19" s="29"/>
      <c r="B19" s="29"/>
      <c r="C19" s="29"/>
      <c r="D19" s="29"/>
      <c r="E19" s="29"/>
      <c r="F19" s="29"/>
      <c r="G19" s="29"/>
      <c r="H19" s="29"/>
      <c r="I19" s="29"/>
    </row>
    <row r="20" spans="1:9" ht="15.75" customHeight="1">
      <c r="A20" s="41"/>
      <c r="B20" s="41"/>
      <c r="C20" s="42" t="s">
        <v>9</v>
      </c>
      <c r="D20" s="32"/>
      <c r="E20" s="32"/>
      <c r="F20" s="32"/>
      <c r="G20" s="32"/>
      <c r="H20" s="32"/>
      <c r="I20" s="32"/>
    </row>
    <row r="21" spans="1:9" ht="15.75" customHeight="1">
      <c r="A21" s="47"/>
      <c r="B21" s="47"/>
      <c r="C21" s="49" t="s">
        <v>10</v>
      </c>
      <c r="D21" s="32"/>
      <c r="E21" s="32"/>
      <c r="F21" s="32"/>
      <c r="G21" s="32"/>
      <c r="H21" s="32"/>
      <c r="I21" s="29"/>
    </row>
    <row r="22" spans="1:9" ht="15.75" customHeight="1">
      <c r="A22" s="29"/>
      <c r="B22" s="29"/>
      <c r="C22" s="29"/>
      <c r="D22" s="29"/>
      <c r="E22" s="29"/>
      <c r="F22" s="29"/>
      <c r="G22" s="29"/>
      <c r="H22" s="29"/>
      <c r="I22" s="29"/>
    </row>
    <row r="23" spans="1:9" ht="15.75" customHeight="1">
      <c r="A23" s="50"/>
      <c r="B23" s="50"/>
      <c r="C23" s="50" t="s">
        <v>11</v>
      </c>
      <c r="D23" s="29"/>
      <c r="E23" s="29"/>
      <c r="F23" s="29"/>
      <c r="G23" s="29"/>
      <c r="H23" s="29"/>
      <c r="I23" s="29"/>
    </row>
    <row r="24" spans="1:9" ht="15.75" customHeight="1">
      <c r="A24" s="47"/>
      <c r="B24" s="47"/>
      <c r="C24" s="49" t="s">
        <v>12</v>
      </c>
      <c r="D24" s="32"/>
      <c r="E24" s="32"/>
      <c r="F24" s="32"/>
      <c r="G24" s="32"/>
      <c r="H24" s="32"/>
      <c r="I24" s="29"/>
    </row>
    <row r="25" spans="1:9" ht="15.75" customHeight="1">
      <c r="A25" s="29"/>
      <c r="B25" s="29"/>
      <c r="C25" s="29"/>
      <c r="D25" s="29"/>
      <c r="E25" s="29"/>
      <c r="F25" s="29"/>
      <c r="G25" s="29"/>
      <c r="H25" s="29"/>
      <c r="I25" s="29"/>
    </row>
    <row r="26" spans="1:9" ht="15.75" customHeight="1">
      <c r="A26" s="51"/>
      <c r="B26" s="51"/>
      <c r="C26" s="24" t="s">
        <v>13</v>
      </c>
      <c r="D26" s="45"/>
      <c r="E26" s="24" t="s">
        <v>14</v>
      </c>
      <c r="F26" s="45"/>
      <c r="G26" s="24" t="s">
        <v>15</v>
      </c>
      <c r="H26" s="45"/>
      <c r="I26" s="29"/>
    </row>
    <row r="27" spans="1:9" ht="15.75" customHeight="1">
      <c r="C27" s="46" t="s">
        <v>16</v>
      </c>
      <c r="D27" s="40"/>
      <c r="E27" s="19">
        <v>3</v>
      </c>
      <c r="F27" s="40"/>
      <c r="G27" s="16" t="s">
        <v>17</v>
      </c>
      <c r="H27" s="40"/>
      <c r="I27" s="29"/>
    </row>
    <row r="28" spans="1:9" ht="15.75" customHeight="1">
      <c r="C28" s="46" t="s">
        <v>18</v>
      </c>
      <c r="D28" s="40"/>
      <c r="E28" s="19">
        <v>3</v>
      </c>
      <c r="F28" s="40"/>
      <c r="G28" s="19" t="s">
        <v>19</v>
      </c>
      <c r="H28" s="40"/>
      <c r="I28" s="29"/>
    </row>
    <row r="29" spans="1:9" ht="15.75" customHeight="1">
      <c r="C29" s="46" t="s">
        <v>20</v>
      </c>
      <c r="D29" s="40"/>
      <c r="E29" s="19">
        <v>6</v>
      </c>
      <c r="F29" s="40"/>
      <c r="G29" s="19" t="s">
        <v>21</v>
      </c>
      <c r="H29" s="40"/>
      <c r="I29" s="29"/>
    </row>
    <row r="30" spans="1:9" ht="15.75" customHeight="1">
      <c r="C30" s="46" t="s">
        <v>22</v>
      </c>
      <c r="D30" s="40"/>
      <c r="E30" s="19">
        <v>9</v>
      </c>
      <c r="F30" s="40"/>
      <c r="G30" s="19" t="s">
        <v>23</v>
      </c>
      <c r="H30" s="40"/>
      <c r="I30" s="29"/>
    </row>
    <row r="31" spans="1:9" ht="15.75" customHeight="1">
      <c r="C31" s="46" t="s">
        <v>24</v>
      </c>
      <c r="D31" s="40"/>
      <c r="E31" s="19">
        <v>9</v>
      </c>
      <c r="F31" s="40"/>
      <c r="G31" s="19" t="s">
        <v>25</v>
      </c>
      <c r="H31" s="40"/>
      <c r="I31" s="29"/>
    </row>
    <row r="32" spans="1:9" ht="15.75" customHeight="1">
      <c r="C32" s="46" t="s">
        <v>26</v>
      </c>
      <c r="D32" s="40"/>
      <c r="E32" s="19">
        <v>9</v>
      </c>
      <c r="F32" s="40"/>
      <c r="G32" s="20">
        <v>44287</v>
      </c>
      <c r="H32" s="40"/>
      <c r="I32" s="29"/>
    </row>
    <row r="33" spans="1:9" ht="15.75" customHeight="1">
      <c r="C33" s="46" t="s">
        <v>27</v>
      </c>
      <c r="D33" s="40"/>
      <c r="E33" s="19">
        <v>9</v>
      </c>
      <c r="F33" s="40"/>
      <c r="G33" s="20">
        <v>44317</v>
      </c>
      <c r="H33" s="40"/>
      <c r="I33" s="29"/>
    </row>
    <row r="34" spans="1:9" ht="15.75" customHeight="1">
      <c r="C34" s="46"/>
      <c r="D34" s="40"/>
      <c r="E34" s="17"/>
      <c r="F34" s="40"/>
      <c r="G34" s="16"/>
      <c r="H34" s="40"/>
      <c r="I34" s="29"/>
    </row>
    <row r="35" spans="1:9" ht="15.75" customHeight="1">
      <c r="C35" s="46"/>
      <c r="D35" s="40"/>
      <c r="E35" s="17"/>
      <c r="F35" s="40"/>
      <c r="G35" s="16"/>
      <c r="H35" s="40"/>
      <c r="I35" s="29"/>
    </row>
    <row r="36" spans="1:9" ht="15.75" customHeight="1">
      <c r="C36" s="46"/>
      <c r="D36" s="40"/>
      <c r="E36" s="17"/>
      <c r="F36" s="40"/>
      <c r="G36" s="16"/>
      <c r="H36" s="40"/>
      <c r="I36" s="29"/>
    </row>
    <row r="37" spans="1:9" ht="15.75" customHeight="1">
      <c r="C37" s="46"/>
      <c r="D37" s="40"/>
      <c r="E37" s="17"/>
      <c r="F37" s="40"/>
      <c r="G37" s="16"/>
      <c r="H37" s="40"/>
      <c r="I37" s="29"/>
    </row>
    <row r="38" spans="1:9" ht="15.75" customHeight="1">
      <c r="A38" s="29"/>
      <c r="B38" s="29"/>
      <c r="C38" s="29"/>
      <c r="D38" s="29"/>
      <c r="E38" s="29"/>
      <c r="F38" s="29"/>
      <c r="G38" s="29"/>
      <c r="H38" s="29"/>
      <c r="I38" s="29"/>
    </row>
    <row r="39" spans="1:9" ht="15.75" customHeight="1">
      <c r="A39" s="50"/>
      <c r="B39" s="50"/>
      <c r="C39" s="50" t="s">
        <v>28</v>
      </c>
      <c r="D39" s="29"/>
      <c r="E39" s="29"/>
      <c r="F39" s="29"/>
      <c r="G39" s="29"/>
      <c r="H39" s="29"/>
      <c r="I39" s="29"/>
    </row>
    <row r="40" spans="1:9" ht="15.75" customHeight="1">
      <c r="A40" s="47"/>
      <c r="B40" s="47"/>
      <c r="C40" s="49" t="s">
        <v>29</v>
      </c>
      <c r="D40" s="32"/>
      <c r="E40" s="32"/>
      <c r="F40" s="32"/>
      <c r="G40" s="32"/>
      <c r="H40" s="32"/>
      <c r="I40" s="29"/>
    </row>
    <row r="41" spans="1:9" ht="15.75" customHeight="1">
      <c r="A41" s="29"/>
      <c r="B41" s="29"/>
      <c r="C41" s="29"/>
      <c r="D41" s="29"/>
      <c r="E41" s="29"/>
      <c r="F41" s="29"/>
      <c r="G41" s="29"/>
      <c r="H41" s="29"/>
      <c r="I41" s="29"/>
    </row>
    <row r="42" spans="1:9" ht="15.75" customHeight="1">
      <c r="A42" s="52"/>
      <c r="B42" s="52"/>
      <c r="C42" s="53" t="s">
        <v>30</v>
      </c>
      <c r="D42" s="32"/>
      <c r="E42" s="52" t="s">
        <v>31</v>
      </c>
      <c r="F42" s="52" t="s">
        <v>32</v>
      </c>
      <c r="G42" s="53" t="s">
        <v>33</v>
      </c>
      <c r="H42" s="32"/>
      <c r="I42" s="29"/>
    </row>
    <row r="43" spans="1:9" ht="15.75" customHeight="1">
      <c r="A43" s="51"/>
      <c r="B43" s="51"/>
      <c r="C43" s="51"/>
      <c r="D43" s="51"/>
      <c r="E43" s="51"/>
      <c r="F43" s="51"/>
      <c r="G43" s="51"/>
      <c r="H43" s="51"/>
      <c r="I43" s="29"/>
    </row>
    <row r="44" spans="1:9" ht="15.75" customHeight="1">
      <c r="A44" s="54"/>
      <c r="B44" s="54"/>
      <c r="C44" s="21" t="s">
        <v>34</v>
      </c>
      <c r="D44" s="55"/>
      <c r="E44" s="55"/>
      <c r="F44" s="55"/>
      <c r="G44" s="55"/>
      <c r="H44" s="45"/>
      <c r="I44" s="29"/>
    </row>
    <row r="45" spans="1:9" ht="15.75" customHeight="1">
      <c r="B45" s="5" t="s">
        <v>35</v>
      </c>
      <c r="C45" s="46" t="s">
        <v>36</v>
      </c>
      <c r="D45" s="40"/>
      <c r="E45" s="6">
        <v>2000</v>
      </c>
      <c r="F45" s="7">
        <v>1</v>
      </c>
      <c r="G45" s="18">
        <f t="shared" ref="G45:G52" si="0">E45*F45</f>
        <v>2000</v>
      </c>
      <c r="H45" s="45"/>
      <c r="I45" s="29"/>
    </row>
    <row r="46" spans="1:9" ht="15.75" customHeight="1">
      <c r="B46" s="5" t="s">
        <v>37</v>
      </c>
      <c r="C46" s="46" t="s">
        <v>38</v>
      </c>
      <c r="D46" s="40"/>
      <c r="E46" s="8">
        <v>500</v>
      </c>
      <c r="F46" s="7">
        <v>3</v>
      </c>
      <c r="G46" s="18">
        <f t="shared" si="0"/>
        <v>1500</v>
      </c>
      <c r="H46" s="45"/>
      <c r="I46" s="29"/>
    </row>
    <row r="47" spans="1:9" ht="15.75" customHeight="1">
      <c r="B47" s="5" t="s">
        <v>39</v>
      </c>
      <c r="C47" s="46" t="s">
        <v>40</v>
      </c>
      <c r="D47" s="40"/>
      <c r="E47" s="6">
        <v>20</v>
      </c>
      <c r="F47" s="7">
        <v>10</v>
      </c>
      <c r="G47" s="18">
        <f t="shared" si="0"/>
        <v>200</v>
      </c>
      <c r="H47" s="45"/>
      <c r="I47" s="29"/>
    </row>
    <row r="48" spans="1:9" ht="15.75" customHeight="1">
      <c r="B48" s="5" t="s">
        <v>41</v>
      </c>
      <c r="C48" s="46" t="s">
        <v>42</v>
      </c>
      <c r="D48" s="40"/>
      <c r="E48" s="6">
        <v>320</v>
      </c>
      <c r="F48" s="7">
        <v>1</v>
      </c>
      <c r="G48" s="18">
        <f t="shared" si="0"/>
        <v>320</v>
      </c>
      <c r="H48" s="45"/>
      <c r="I48" s="29"/>
    </row>
    <row r="49" spans="1:9" ht="15.75" customHeight="1">
      <c r="B49" s="5" t="s">
        <v>43</v>
      </c>
      <c r="C49" s="46" t="s">
        <v>44</v>
      </c>
      <c r="D49" s="40"/>
      <c r="E49" s="6">
        <v>79</v>
      </c>
      <c r="F49" s="7">
        <v>1</v>
      </c>
      <c r="G49" s="18">
        <f t="shared" si="0"/>
        <v>79</v>
      </c>
      <c r="H49" s="45"/>
      <c r="I49" s="29"/>
    </row>
    <row r="50" spans="1:9" ht="15.75" customHeight="1">
      <c r="B50" s="5" t="s">
        <v>45</v>
      </c>
      <c r="C50" s="46" t="s">
        <v>46</v>
      </c>
      <c r="D50" s="40"/>
      <c r="E50" s="6">
        <v>99</v>
      </c>
      <c r="F50" s="7">
        <v>1</v>
      </c>
      <c r="G50" s="18">
        <f t="shared" si="0"/>
        <v>99</v>
      </c>
      <c r="H50" s="45"/>
      <c r="I50" s="29"/>
    </row>
    <row r="51" spans="1:9" ht="15.75" customHeight="1">
      <c r="C51" s="46" t="s">
        <v>47</v>
      </c>
      <c r="D51" s="40"/>
      <c r="E51" s="8">
        <v>200</v>
      </c>
      <c r="F51" s="9">
        <v>1</v>
      </c>
      <c r="G51" s="18">
        <f t="shared" si="0"/>
        <v>200</v>
      </c>
      <c r="H51" s="45"/>
      <c r="I51" s="29"/>
    </row>
    <row r="52" spans="1:9" ht="15.75" customHeight="1">
      <c r="B52" s="5" t="s">
        <v>48</v>
      </c>
      <c r="C52" s="46" t="s">
        <v>49</v>
      </c>
      <c r="D52" s="40"/>
      <c r="E52" s="6">
        <v>90</v>
      </c>
      <c r="F52" s="9">
        <v>4</v>
      </c>
      <c r="G52" s="18">
        <f t="shared" si="0"/>
        <v>360</v>
      </c>
      <c r="H52" s="45"/>
      <c r="I52" s="29"/>
    </row>
    <row r="53" spans="1:9" ht="15.75" customHeight="1">
      <c r="C53" s="46"/>
      <c r="D53" s="40"/>
      <c r="E53" s="6"/>
      <c r="F53" s="7"/>
      <c r="G53" s="18"/>
      <c r="H53" s="45"/>
      <c r="I53" s="29"/>
    </row>
    <row r="54" spans="1:9" ht="15.75" customHeight="1">
      <c r="C54" s="46"/>
      <c r="D54" s="40"/>
      <c r="E54" s="9"/>
      <c r="F54" s="9"/>
      <c r="G54" s="18">
        <f>E54*F54</f>
        <v>0</v>
      </c>
      <c r="H54" s="45"/>
      <c r="I54" s="29"/>
    </row>
    <row r="55" spans="1:9" ht="15.75" customHeight="1">
      <c r="A55" s="29"/>
      <c r="B55" s="29"/>
      <c r="C55" s="29"/>
      <c r="D55" s="29"/>
      <c r="E55" s="29"/>
      <c r="F55" s="10" t="s">
        <v>50</v>
      </c>
      <c r="G55" s="22">
        <f>SUM(G45:H54)</f>
        <v>4758</v>
      </c>
      <c r="H55" s="45"/>
      <c r="I55" s="29"/>
    </row>
    <row r="56" spans="1:9" ht="15.75" customHeight="1">
      <c r="A56" s="29"/>
      <c r="B56" s="29"/>
      <c r="C56" s="29"/>
      <c r="D56" s="29"/>
      <c r="E56" s="29"/>
      <c r="F56" s="56"/>
      <c r="G56" s="48"/>
      <c r="H56" s="48"/>
      <c r="I56" s="29"/>
    </row>
    <row r="57" spans="1:9" ht="15.75" customHeight="1">
      <c r="A57" s="54"/>
      <c r="B57" s="54"/>
      <c r="C57" s="21" t="s">
        <v>51</v>
      </c>
      <c r="D57" s="55"/>
      <c r="E57" s="55"/>
      <c r="F57" s="55"/>
      <c r="G57" s="55"/>
      <c r="H57" s="45"/>
      <c r="I57" s="29"/>
    </row>
    <row r="58" spans="1:9" ht="15.75" customHeight="1">
      <c r="C58" s="46"/>
      <c r="D58" s="40"/>
      <c r="E58" s="9"/>
      <c r="F58" s="9"/>
      <c r="G58" s="15">
        <f t="shared" ref="G58:G67" si="1">E58*F58</f>
        <v>0</v>
      </c>
      <c r="H58" s="45"/>
      <c r="I58" s="29"/>
    </row>
    <row r="59" spans="1:9" ht="15.75" customHeight="1">
      <c r="C59" s="46"/>
      <c r="D59" s="40"/>
      <c r="E59" s="9"/>
      <c r="F59" s="9"/>
      <c r="G59" s="15">
        <f t="shared" si="1"/>
        <v>0</v>
      </c>
      <c r="H59" s="45"/>
      <c r="I59" s="29"/>
    </row>
    <row r="60" spans="1:9" ht="15.75" customHeight="1">
      <c r="C60" s="46"/>
      <c r="D60" s="40"/>
      <c r="E60" s="9"/>
      <c r="F60" s="9"/>
      <c r="G60" s="15">
        <f t="shared" si="1"/>
        <v>0</v>
      </c>
      <c r="H60" s="45"/>
      <c r="I60" s="29"/>
    </row>
    <row r="61" spans="1:9" ht="15.75" customHeight="1">
      <c r="C61" s="46"/>
      <c r="D61" s="40"/>
      <c r="E61" s="9"/>
      <c r="F61" s="9"/>
      <c r="G61" s="15">
        <f t="shared" si="1"/>
        <v>0</v>
      </c>
      <c r="H61" s="45"/>
      <c r="I61" s="29"/>
    </row>
    <row r="62" spans="1:9" ht="15.75" customHeight="1">
      <c r="C62" s="46"/>
      <c r="D62" s="40"/>
      <c r="E62" s="9"/>
      <c r="F62" s="9"/>
      <c r="G62" s="15">
        <f t="shared" si="1"/>
        <v>0</v>
      </c>
      <c r="H62" s="45"/>
      <c r="I62" s="29"/>
    </row>
    <row r="63" spans="1:9" ht="15.75" customHeight="1">
      <c r="C63" s="46"/>
      <c r="D63" s="40"/>
      <c r="E63" s="9"/>
      <c r="F63" s="9"/>
      <c r="G63" s="15">
        <f t="shared" si="1"/>
        <v>0</v>
      </c>
      <c r="H63" s="45"/>
      <c r="I63" s="29"/>
    </row>
    <row r="64" spans="1:9" ht="15.75" customHeight="1">
      <c r="C64" s="46"/>
      <c r="D64" s="40"/>
      <c r="E64" s="9"/>
      <c r="F64" s="9"/>
      <c r="G64" s="15">
        <f t="shared" si="1"/>
        <v>0</v>
      </c>
      <c r="H64" s="45"/>
      <c r="I64" s="29"/>
    </row>
    <row r="65" spans="1:9" ht="15.75" customHeight="1">
      <c r="C65" s="46"/>
      <c r="D65" s="40"/>
      <c r="E65" s="9"/>
      <c r="F65" s="9"/>
      <c r="G65" s="15">
        <f t="shared" si="1"/>
        <v>0</v>
      </c>
      <c r="H65" s="45"/>
      <c r="I65" s="29"/>
    </row>
    <row r="66" spans="1:9" ht="15.75" customHeight="1">
      <c r="C66" s="46"/>
      <c r="D66" s="40"/>
      <c r="E66" s="9"/>
      <c r="F66" s="9"/>
      <c r="G66" s="15">
        <f t="shared" si="1"/>
        <v>0</v>
      </c>
      <c r="H66" s="45"/>
      <c r="I66" s="29"/>
    </row>
    <row r="67" spans="1:9" ht="15.75" customHeight="1">
      <c r="C67" s="46"/>
      <c r="D67" s="40"/>
      <c r="E67" s="9"/>
      <c r="F67" s="9"/>
      <c r="G67" s="15">
        <f t="shared" si="1"/>
        <v>0</v>
      </c>
      <c r="H67" s="45"/>
      <c r="I67" s="29"/>
    </row>
    <row r="68" spans="1:9" ht="15.75" customHeight="1">
      <c r="A68" s="48"/>
      <c r="B68" s="48"/>
      <c r="C68" s="48"/>
      <c r="D68" s="48"/>
      <c r="E68" s="29"/>
      <c r="F68" s="10" t="s">
        <v>50</v>
      </c>
      <c r="G68" s="22">
        <f>SUM(G58:H67)</f>
        <v>0</v>
      </c>
      <c r="H68" s="45"/>
      <c r="I68" s="29"/>
    </row>
    <row r="69" spans="1:9" ht="15.75" customHeight="1">
      <c r="A69" s="48"/>
      <c r="B69" s="48"/>
      <c r="C69" s="48"/>
      <c r="D69" s="48"/>
      <c r="E69" s="29"/>
      <c r="F69" s="56"/>
      <c r="G69" s="48"/>
      <c r="H69" s="48"/>
      <c r="I69" s="29"/>
    </row>
    <row r="70" spans="1:9" ht="15.75" customHeight="1">
      <c r="A70" s="54"/>
      <c r="B70" s="54"/>
      <c r="C70" s="21" t="s">
        <v>52</v>
      </c>
      <c r="D70" s="55"/>
      <c r="E70" s="55"/>
      <c r="F70" s="55"/>
      <c r="G70" s="55"/>
      <c r="H70" s="45"/>
      <c r="I70" s="29"/>
    </row>
    <row r="71" spans="1:9" ht="15.75" customHeight="1">
      <c r="C71" s="46" t="s">
        <v>53</v>
      </c>
      <c r="D71" s="40"/>
      <c r="E71" s="6">
        <v>22</v>
      </c>
      <c r="F71" s="7">
        <v>192</v>
      </c>
      <c r="G71" s="18">
        <f t="shared" ref="G71:G80" si="2">E71*F71</f>
        <v>4224</v>
      </c>
      <c r="H71" s="45"/>
      <c r="I71" s="29"/>
    </row>
    <row r="72" spans="1:9" ht="15.75" customHeight="1">
      <c r="C72" s="46"/>
      <c r="D72" s="40"/>
      <c r="E72" s="7"/>
      <c r="F72" s="9"/>
      <c r="G72" s="18">
        <f t="shared" si="2"/>
        <v>0</v>
      </c>
      <c r="H72" s="45"/>
      <c r="I72" s="29"/>
    </row>
    <row r="73" spans="1:9" ht="15.75" customHeight="1">
      <c r="C73" s="46"/>
      <c r="D73" s="40"/>
      <c r="E73" s="9"/>
      <c r="F73" s="9"/>
      <c r="G73" s="18">
        <f t="shared" si="2"/>
        <v>0</v>
      </c>
      <c r="H73" s="45"/>
      <c r="I73" s="29"/>
    </row>
    <row r="74" spans="1:9" ht="15.75" customHeight="1">
      <c r="C74" s="46"/>
      <c r="D74" s="40"/>
      <c r="E74" s="9"/>
      <c r="F74" s="9"/>
      <c r="G74" s="18">
        <f t="shared" si="2"/>
        <v>0</v>
      </c>
      <c r="H74" s="45"/>
      <c r="I74" s="29"/>
    </row>
    <row r="75" spans="1:9" ht="15.75" customHeight="1">
      <c r="C75" s="46"/>
      <c r="D75" s="40"/>
      <c r="E75" s="9"/>
      <c r="F75" s="9"/>
      <c r="G75" s="18">
        <f t="shared" si="2"/>
        <v>0</v>
      </c>
      <c r="H75" s="45"/>
      <c r="I75" s="29"/>
    </row>
    <row r="76" spans="1:9" ht="15.75" customHeight="1">
      <c r="C76" s="46"/>
      <c r="D76" s="40"/>
      <c r="E76" s="9"/>
      <c r="F76" s="9"/>
      <c r="G76" s="18">
        <f t="shared" si="2"/>
        <v>0</v>
      </c>
      <c r="H76" s="45"/>
      <c r="I76" s="29"/>
    </row>
    <row r="77" spans="1:9" ht="15.75" customHeight="1">
      <c r="C77" s="46"/>
      <c r="D77" s="40"/>
      <c r="E77" s="9"/>
      <c r="F77" s="9"/>
      <c r="G77" s="18">
        <f t="shared" si="2"/>
        <v>0</v>
      </c>
      <c r="H77" s="45"/>
      <c r="I77" s="29"/>
    </row>
    <row r="78" spans="1:9" ht="15.75" customHeight="1">
      <c r="C78" s="46"/>
      <c r="D78" s="40"/>
      <c r="E78" s="9"/>
      <c r="F78" s="9"/>
      <c r="G78" s="18">
        <f t="shared" si="2"/>
        <v>0</v>
      </c>
      <c r="H78" s="45"/>
      <c r="I78" s="29"/>
    </row>
    <row r="79" spans="1:9" ht="15.75" customHeight="1">
      <c r="C79" s="46"/>
      <c r="D79" s="40"/>
      <c r="E79" s="9"/>
      <c r="F79" s="9"/>
      <c r="G79" s="18">
        <f t="shared" si="2"/>
        <v>0</v>
      </c>
      <c r="H79" s="45"/>
      <c r="I79" s="29"/>
    </row>
    <row r="80" spans="1:9" ht="15.75" customHeight="1">
      <c r="C80" s="46"/>
      <c r="D80" s="40"/>
      <c r="E80" s="9"/>
      <c r="F80" s="9"/>
      <c r="G80" s="18">
        <f t="shared" si="2"/>
        <v>0</v>
      </c>
      <c r="H80" s="45"/>
      <c r="I80" s="29"/>
    </row>
    <row r="81" spans="1:9" ht="15.75" customHeight="1">
      <c r="A81" s="48"/>
      <c r="B81" s="48"/>
      <c r="C81" s="48"/>
      <c r="D81" s="48"/>
      <c r="E81" s="29"/>
      <c r="F81" s="10" t="s">
        <v>50</v>
      </c>
      <c r="G81" s="22">
        <f>SUM(G71:H80)</f>
        <v>4224</v>
      </c>
      <c r="H81" s="45"/>
      <c r="I81" s="29"/>
    </row>
    <row r="82" spans="1:9" ht="15.75" customHeight="1">
      <c r="A82" s="48"/>
      <c r="B82" s="48"/>
      <c r="C82" s="48"/>
      <c r="D82" s="48"/>
      <c r="E82" s="29"/>
      <c r="F82" s="56"/>
      <c r="G82" s="48"/>
      <c r="H82" s="48"/>
      <c r="I82" s="29"/>
    </row>
    <row r="83" spans="1:9" ht="15.75" customHeight="1">
      <c r="A83" s="54"/>
      <c r="B83" s="54"/>
      <c r="C83" s="21" t="s">
        <v>54</v>
      </c>
      <c r="D83" s="55"/>
      <c r="E83" s="55"/>
      <c r="F83" s="55"/>
      <c r="G83" s="55"/>
      <c r="H83" s="45"/>
      <c r="I83" s="29"/>
    </row>
    <row r="84" spans="1:9" ht="15.75" customHeight="1">
      <c r="C84" s="46"/>
      <c r="D84" s="40"/>
      <c r="E84" s="9"/>
      <c r="F84" s="9"/>
      <c r="G84" s="18">
        <f t="shared" ref="G84:G93" si="3">E84*F84</f>
        <v>0</v>
      </c>
      <c r="H84" s="45"/>
      <c r="I84" s="29"/>
    </row>
    <row r="85" spans="1:9" ht="15.75" customHeight="1">
      <c r="C85" s="46"/>
      <c r="D85" s="40"/>
      <c r="E85" s="9"/>
      <c r="F85" s="9"/>
      <c r="G85" s="18">
        <f t="shared" si="3"/>
        <v>0</v>
      </c>
      <c r="H85" s="45"/>
      <c r="I85" s="29"/>
    </row>
    <row r="86" spans="1:9" ht="15.75" customHeight="1">
      <c r="C86" s="46"/>
      <c r="D86" s="40"/>
      <c r="E86" s="9"/>
      <c r="F86" s="9"/>
      <c r="G86" s="18">
        <f t="shared" si="3"/>
        <v>0</v>
      </c>
      <c r="H86" s="45"/>
      <c r="I86" s="29"/>
    </row>
    <row r="87" spans="1:9" ht="15.75" customHeight="1">
      <c r="C87" s="46"/>
      <c r="D87" s="40"/>
      <c r="E87" s="9"/>
      <c r="F87" s="9"/>
      <c r="G87" s="18">
        <f t="shared" si="3"/>
        <v>0</v>
      </c>
      <c r="H87" s="45"/>
      <c r="I87" s="29"/>
    </row>
    <row r="88" spans="1:9" ht="15.75" customHeight="1">
      <c r="C88" s="46"/>
      <c r="D88" s="40"/>
      <c r="E88" s="9"/>
      <c r="F88" s="9"/>
      <c r="G88" s="18">
        <f t="shared" si="3"/>
        <v>0</v>
      </c>
      <c r="H88" s="45"/>
      <c r="I88" s="29"/>
    </row>
    <row r="89" spans="1:9" ht="15.75" customHeight="1">
      <c r="C89" s="46"/>
      <c r="D89" s="40"/>
      <c r="E89" s="9"/>
      <c r="F89" s="9"/>
      <c r="G89" s="18">
        <f t="shared" si="3"/>
        <v>0</v>
      </c>
      <c r="H89" s="45"/>
      <c r="I89" s="29"/>
    </row>
    <row r="90" spans="1:9" ht="15.75" customHeight="1">
      <c r="C90" s="46"/>
      <c r="D90" s="40"/>
      <c r="E90" s="9"/>
      <c r="F90" s="9"/>
      <c r="G90" s="18">
        <f t="shared" si="3"/>
        <v>0</v>
      </c>
      <c r="H90" s="45"/>
      <c r="I90" s="29"/>
    </row>
    <row r="91" spans="1:9" ht="15.75" customHeight="1">
      <c r="C91" s="46"/>
      <c r="D91" s="40"/>
      <c r="E91" s="9"/>
      <c r="F91" s="9"/>
      <c r="G91" s="18">
        <f t="shared" si="3"/>
        <v>0</v>
      </c>
      <c r="H91" s="45"/>
      <c r="I91" s="29"/>
    </row>
    <row r="92" spans="1:9" ht="15.75" customHeight="1">
      <c r="C92" s="46"/>
      <c r="D92" s="40"/>
      <c r="E92" s="9"/>
      <c r="F92" s="9"/>
      <c r="G92" s="18">
        <f t="shared" si="3"/>
        <v>0</v>
      </c>
      <c r="H92" s="45"/>
      <c r="I92" s="29"/>
    </row>
    <row r="93" spans="1:9" ht="15.75" customHeight="1">
      <c r="C93" s="46"/>
      <c r="D93" s="40"/>
      <c r="E93" s="9"/>
      <c r="F93" s="9"/>
      <c r="G93" s="18">
        <f t="shared" si="3"/>
        <v>0</v>
      </c>
      <c r="H93" s="45"/>
      <c r="I93" s="29"/>
    </row>
    <row r="94" spans="1:9" ht="15.75" customHeight="1">
      <c r="A94" s="48"/>
      <c r="B94" s="48"/>
      <c r="C94" s="48"/>
      <c r="D94" s="48"/>
      <c r="E94" s="29"/>
      <c r="F94" s="10" t="s">
        <v>50</v>
      </c>
      <c r="G94" s="22">
        <f>SUM(G84:H93)</f>
        <v>0</v>
      </c>
      <c r="H94" s="45"/>
      <c r="I94" s="29"/>
    </row>
    <row r="95" spans="1:9" ht="15.75" customHeight="1">
      <c r="A95" s="48"/>
      <c r="B95" s="48"/>
      <c r="C95" s="48"/>
      <c r="D95" s="48"/>
      <c r="E95" s="29"/>
      <c r="F95" s="56"/>
      <c r="G95" s="48"/>
      <c r="H95" s="48"/>
      <c r="I95" s="29"/>
    </row>
    <row r="96" spans="1:9" ht="15.75" customHeight="1">
      <c r="A96" s="54"/>
      <c r="B96" s="54"/>
      <c r="C96" s="21" t="s">
        <v>55</v>
      </c>
      <c r="D96" s="55"/>
      <c r="E96" s="55"/>
      <c r="F96" s="55"/>
      <c r="G96" s="55"/>
      <c r="H96" s="45"/>
      <c r="I96" s="29"/>
    </row>
    <row r="97" spans="1:9" ht="15.75" customHeight="1">
      <c r="C97" s="46" t="s">
        <v>56</v>
      </c>
      <c r="D97" s="40"/>
      <c r="E97" s="6">
        <v>32</v>
      </c>
      <c r="F97" s="7">
        <v>7</v>
      </c>
      <c r="G97" s="18">
        <f t="shared" ref="G97:G111" si="4">E97*F97</f>
        <v>224</v>
      </c>
      <c r="H97" s="45"/>
      <c r="I97" s="29"/>
    </row>
    <row r="98" spans="1:9" ht="15.75" customHeight="1">
      <c r="C98" s="46" t="s">
        <v>57</v>
      </c>
      <c r="D98" s="40"/>
      <c r="E98" s="8">
        <v>15</v>
      </c>
      <c r="F98" s="9">
        <v>3</v>
      </c>
      <c r="G98" s="18">
        <f t="shared" si="4"/>
        <v>45</v>
      </c>
      <c r="H98" s="45"/>
      <c r="I98" s="29"/>
    </row>
    <row r="99" spans="1:9" ht="15.75" customHeight="1">
      <c r="C99" s="46" t="s">
        <v>58</v>
      </c>
      <c r="D99" s="40"/>
      <c r="E99" s="8">
        <v>5</v>
      </c>
      <c r="F99" s="9">
        <v>20</v>
      </c>
      <c r="G99" s="18">
        <f t="shared" si="4"/>
        <v>100</v>
      </c>
      <c r="H99" s="45"/>
      <c r="I99" s="29"/>
    </row>
    <row r="100" spans="1:9" ht="15.75" customHeight="1">
      <c r="C100" s="46" t="s">
        <v>59</v>
      </c>
      <c r="D100" s="40"/>
      <c r="E100" s="9"/>
      <c r="F100" s="9"/>
      <c r="G100" s="18">
        <f t="shared" si="4"/>
        <v>0</v>
      </c>
      <c r="H100" s="45"/>
      <c r="I100" s="29"/>
    </row>
    <row r="101" spans="1:9" ht="15.75" customHeight="1">
      <c r="C101" s="11"/>
      <c r="D101" s="57" t="s">
        <v>60</v>
      </c>
      <c r="E101" s="2">
        <v>94.5</v>
      </c>
      <c r="F101" s="9">
        <v>1</v>
      </c>
      <c r="G101" s="18">
        <f t="shared" si="4"/>
        <v>94.5</v>
      </c>
      <c r="H101" s="45"/>
      <c r="I101" s="29"/>
    </row>
    <row r="102" spans="1:9" ht="15.75" customHeight="1">
      <c r="C102" s="11"/>
      <c r="D102" s="57" t="s">
        <v>61</v>
      </c>
      <c r="E102" s="8">
        <v>63</v>
      </c>
      <c r="F102" s="9">
        <v>1</v>
      </c>
      <c r="G102" s="18">
        <f t="shared" si="4"/>
        <v>63</v>
      </c>
      <c r="H102" s="45"/>
      <c r="I102" s="29"/>
    </row>
    <row r="103" spans="1:9" ht="15.75" customHeight="1">
      <c r="C103" s="11"/>
      <c r="D103" s="57" t="s">
        <v>62</v>
      </c>
      <c r="E103" s="8">
        <v>124</v>
      </c>
      <c r="F103" s="9">
        <v>1</v>
      </c>
      <c r="G103" s="18">
        <f t="shared" si="4"/>
        <v>124</v>
      </c>
      <c r="H103" s="45"/>
      <c r="I103" s="29"/>
    </row>
    <row r="104" spans="1:9" ht="15.75" customHeight="1">
      <c r="C104" s="11"/>
      <c r="D104" s="57" t="s">
        <v>63</v>
      </c>
      <c r="E104" s="2">
        <v>21.7</v>
      </c>
      <c r="F104" s="9">
        <v>1</v>
      </c>
      <c r="G104" s="18">
        <f t="shared" si="4"/>
        <v>21.7</v>
      </c>
      <c r="H104" s="45"/>
      <c r="I104" s="29"/>
    </row>
    <row r="105" spans="1:9" ht="15.75" customHeight="1">
      <c r="C105" s="11"/>
      <c r="D105" s="57" t="s">
        <v>64</v>
      </c>
      <c r="E105" s="8">
        <v>101</v>
      </c>
      <c r="F105" s="9">
        <v>1</v>
      </c>
      <c r="G105" s="18">
        <f t="shared" si="4"/>
        <v>101</v>
      </c>
      <c r="H105" s="45"/>
      <c r="I105" s="29"/>
    </row>
    <row r="106" spans="1:9" ht="15.75" customHeight="1">
      <c r="C106" s="11"/>
      <c r="D106" s="57" t="s">
        <v>65</v>
      </c>
      <c r="E106" s="2">
        <v>65.2</v>
      </c>
      <c r="F106" s="9">
        <v>1</v>
      </c>
      <c r="G106" s="18">
        <f t="shared" si="4"/>
        <v>65.2</v>
      </c>
      <c r="H106" s="45"/>
      <c r="I106" s="29"/>
    </row>
    <row r="107" spans="1:9" ht="15.75" customHeight="1">
      <c r="C107" s="46" t="s">
        <v>66</v>
      </c>
      <c r="D107" s="40"/>
      <c r="E107" s="6">
        <v>10</v>
      </c>
      <c r="F107" s="7">
        <v>5</v>
      </c>
      <c r="G107" s="18">
        <f t="shared" si="4"/>
        <v>50</v>
      </c>
      <c r="H107" s="45"/>
      <c r="I107" s="29"/>
    </row>
    <row r="108" spans="1:9" ht="15.75" customHeight="1">
      <c r="C108" s="46"/>
      <c r="D108" s="40"/>
      <c r="E108" s="9"/>
      <c r="F108" s="9"/>
      <c r="G108" s="18">
        <f t="shared" si="4"/>
        <v>0</v>
      </c>
      <c r="H108" s="45"/>
      <c r="I108" s="29"/>
    </row>
    <row r="109" spans="1:9" ht="15.75" customHeight="1">
      <c r="C109" s="46"/>
      <c r="D109" s="40"/>
      <c r="E109" s="9"/>
      <c r="F109" s="9"/>
      <c r="G109" s="18">
        <f t="shared" si="4"/>
        <v>0</v>
      </c>
      <c r="H109" s="45"/>
      <c r="I109" s="29"/>
    </row>
    <row r="110" spans="1:9" ht="15.75" customHeight="1">
      <c r="C110" s="46"/>
      <c r="D110" s="40"/>
      <c r="E110" s="9"/>
      <c r="F110" s="9"/>
      <c r="G110" s="18">
        <f t="shared" si="4"/>
        <v>0</v>
      </c>
      <c r="H110" s="45"/>
      <c r="I110" s="29"/>
    </row>
    <row r="111" spans="1:9" ht="15.75" customHeight="1">
      <c r="C111" s="46"/>
      <c r="D111" s="40"/>
      <c r="E111" s="9"/>
      <c r="F111" s="9"/>
      <c r="G111" s="18">
        <f t="shared" si="4"/>
        <v>0</v>
      </c>
      <c r="H111" s="45"/>
      <c r="I111" s="29"/>
    </row>
    <row r="112" spans="1:9" ht="15.75" customHeight="1">
      <c r="A112" s="48"/>
      <c r="B112" s="48"/>
      <c r="C112" s="48"/>
      <c r="D112" s="48"/>
      <c r="E112" s="29"/>
      <c r="F112" s="10" t="s">
        <v>50</v>
      </c>
      <c r="G112" s="22">
        <f>SUM(G97:H111)</f>
        <v>888.40000000000009</v>
      </c>
      <c r="H112" s="45"/>
      <c r="I112" s="29"/>
    </row>
    <row r="113" spans="1:10" ht="15.75" customHeight="1">
      <c r="A113" s="48"/>
      <c r="B113" s="48"/>
      <c r="C113" s="48"/>
      <c r="D113" s="48"/>
      <c r="E113" s="29"/>
      <c r="F113" s="29"/>
      <c r="G113" s="12"/>
      <c r="H113" s="12"/>
      <c r="I113" s="29"/>
    </row>
    <row r="114" spans="1:10" ht="15.75" customHeight="1">
      <c r="A114" s="48"/>
      <c r="B114" s="48"/>
      <c r="C114" s="48"/>
      <c r="D114" s="48"/>
      <c r="E114" s="29"/>
      <c r="F114" s="13" t="s">
        <v>67</v>
      </c>
      <c r="G114" s="27">
        <f>SUM(G112+G94+G81+G68+G55)</f>
        <v>9870.4</v>
      </c>
      <c r="H114" s="45"/>
      <c r="I114" s="29"/>
    </row>
    <row r="115" spans="1:10" ht="15.75" customHeight="1">
      <c r="A115" s="48"/>
      <c r="B115" s="48"/>
      <c r="C115" s="48"/>
      <c r="D115" s="48"/>
      <c r="E115" s="29"/>
      <c r="F115" s="29"/>
      <c r="G115" s="48"/>
      <c r="H115" s="48"/>
      <c r="I115" s="29"/>
    </row>
    <row r="116" spans="1:10" ht="15.75" customHeight="1">
      <c r="A116" s="29"/>
      <c r="B116" s="29"/>
      <c r="C116" s="29"/>
      <c r="D116" s="29"/>
      <c r="E116" s="29"/>
      <c r="F116" s="29"/>
      <c r="G116" s="29"/>
      <c r="H116" s="29"/>
      <c r="I116" s="29"/>
    </row>
    <row r="117" spans="1:10" ht="15.75" customHeight="1">
      <c r="A117" s="29"/>
      <c r="B117" s="29"/>
      <c r="C117" s="14"/>
      <c r="D117" s="14"/>
      <c r="E117" s="14"/>
      <c r="F117" s="14"/>
      <c r="G117" s="14"/>
      <c r="H117" s="14"/>
      <c r="I117" s="29"/>
    </row>
    <row r="118" spans="1:10" ht="15.75" customHeight="1">
      <c r="A118" s="29"/>
      <c r="B118" s="29"/>
      <c r="C118" s="14"/>
      <c r="D118" s="14"/>
      <c r="E118" s="14"/>
      <c r="F118" s="14"/>
      <c r="G118" s="14"/>
      <c r="H118" s="14"/>
      <c r="I118" s="29"/>
    </row>
    <row r="119" spans="1:10" ht="15.75" customHeight="1">
      <c r="A119" s="58"/>
      <c r="B119" s="58"/>
      <c r="C119" s="59" t="s">
        <v>68</v>
      </c>
      <c r="D119" s="32"/>
      <c r="E119" s="32"/>
      <c r="F119" s="32"/>
      <c r="G119" s="32"/>
      <c r="H119" s="32"/>
      <c r="I119" s="26"/>
    </row>
    <row r="120" spans="1:10" ht="15.75" customHeight="1">
      <c r="A120" s="29"/>
      <c r="B120" s="29"/>
      <c r="C120" s="29"/>
      <c r="D120" s="29"/>
      <c r="E120" s="29"/>
      <c r="F120" s="29"/>
      <c r="G120" s="29"/>
      <c r="H120" s="29"/>
      <c r="I120" s="28"/>
    </row>
    <row r="121" spans="1:10" ht="15.75" customHeight="1">
      <c r="C121" s="28"/>
      <c r="D121" s="28"/>
      <c r="E121" s="28"/>
      <c r="F121" s="28"/>
      <c r="G121" s="28"/>
      <c r="H121" s="28"/>
      <c r="I121" s="28"/>
    </row>
    <row r="122" spans="1:10" ht="15.75" customHeight="1"/>
    <row r="123" spans="1:10" ht="15.75" customHeight="1">
      <c r="J123" s="60"/>
    </row>
    <row r="124" spans="1:10" ht="15.75" customHeight="1"/>
    <row r="125" spans="1:10" ht="15.75" customHeight="1"/>
    <row r="126" spans="1:10" ht="15.75" customHeight="1"/>
    <row r="127" spans="1:10" ht="15.75" customHeight="1"/>
    <row r="128" spans="1:10"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0">
    <mergeCell ref="G99:H99"/>
    <mergeCell ref="C83:H83"/>
    <mergeCell ref="G81:H81"/>
    <mergeCell ref="G86:H86"/>
    <mergeCell ref="C96:H96"/>
    <mergeCell ref="G97:H97"/>
    <mergeCell ref="G85:H85"/>
    <mergeCell ref="G91:H91"/>
    <mergeCell ref="G84:H84"/>
    <mergeCell ref="G94:H94"/>
    <mergeCell ref="C99:D99"/>
    <mergeCell ref="C97:D97"/>
    <mergeCell ref="C98:D98"/>
    <mergeCell ref="G52:H52"/>
    <mergeCell ref="G53:H53"/>
    <mergeCell ref="G54:H54"/>
    <mergeCell ref="C51:D51"/>
    <mergeCell ref="C78:D78"/>
    <mergeCell ref="G93:H93"/>
    <mergeCell ref="G51:H51"/>
    <mergeCell ref="G80:H80"/>
    <mergeCell ref="G73:H73"/>
    <mergeCell ref="G74:H74"/>
    <mergeCell ref="C53:D53"/>
    <mergeCell ref="C54:D54"/>
    <mergeCell ref="C61:D61"/>
    <mergeCell ref="C60:D60"/>
    <mergeCell ref="G60:H60"/>
    <mergeCell ref="G61:H61"/>
    <mergeCell ref="C86:D86"/>
    <mergeCell ref="C87:D87"/>
    <mergeCell ref="C88:D88"/>
    <mergeCell ref="C89:D89"/>
    <mergeCell ref="C66:D66"/>
    <mergeCell ref="C67:D67"/>
    <mergeCell ref="C52:D52"/>
    <mergeCell ref="C58:D58"/>
    <mergeCell ref="C119:H119"/>
    <mergeCell ref="C121:H121"/>
    <mergeCell ref="G108:H108"/>
    <mergeCell ref="G109:H109"/>
    <mergeCell ref="G110:H110"/>
    <mergeCell ref="I119:I121"/>
    <mergeCell ref="G114:H114"/>
    <mergeCell ref="C109:D109"/>
    <mergeCell ref="C111:D111"/>
    <mergeCell ref="C110:D110"/>
    <mergeCell ref="C108:D108"/>
    <mergeCell ref="G28:H28"/>
    <mergeCell ref="E26:F26"/>
    <mergeCell ref="C26:D26"/>
    <mergeCell ref="C13:D13"/>
    <mergeCell ref="C16:D17"/>
    <mergeCell ref="C15:D15"/>
    <mergeCell ref="C14:D14"/>
    <mergeCell ref="C28:D28"/>
    <mergeCell ref="C29:D29"/>
    <mergeCell ref="E16:F17"/>
    <mergeCell ref="C20:I20"/>
    <mergeCell ref="C21:H21"/>
    <mergeCell ref="C24:H24"/>
    <mergeCell ref="C4:H10"/>
    <mergeCell ref="C1:H1"/>
    <mergeCell ref="C2:H2"/>
    <mergeCell ref="E13:H13"/>
    <mergeCell ref="E27:F27"/>
    <mergeCell ref="C27:D27"/>
    <mergeCell ref="E28:F28"/>
    <mergeCell ref="C11:I11"/>
    <mergeCell ref="C35:D35"/>
    <mergeCell ref="C33:D33"/>
    <mergeCell ref="C34:D34"/>
    <mergeCell ref="C32:D32"/>
    <mergeCell ref="C30:D30"/>
    <mergeCell ref="C31:D31"/>
    <mergeCell ref="E35:F35"/>
    <mergeCell ref="G35:H35"/>
    <mergeCell ref="E33:F33"/>
    <mergeCell ref="E29:F29"/>
    <mergeCell ref="E32:F32"/>
    <mergeCell ref="E30:F30"/>
    <mergeCell ref="E31:F31"/>
    <mergeCell ref="G26:H26"/>
    <mergeCell ref="G29:H29"/>
    <mergeCell ref="G27:H27"/>
    <mergeCell ref="C70:H70"/>
    <mergeCell ref="G78:H78"/>
    <mergeCell ref="G79:H79"/>
    <mergeCell ref="G65:H65"/>
    <mergeCell ref="G62:H62"/>
    <mergeCell ref="C100:D100"/>
    <mergeCell ref="C107:D107"/>
    <mergeCell ref="G71:H71"/>
    <mergeCell ref="G68:H68"/>
    <mergeCell ref="C75:D75"/>
    <mergeCell ref="G75:H75"/>
    <mergeCell ref="G76:H76"/>
    <mergeCell ref="G77:H77"/>
    <mergeCell ref="C72:D72"/>
    <mergeCell ref="C73:D73"/>
    <mergeCell ref="C74:D74"/>
    <mergeCell ref="C77:D77"/>
    <mergeCell ref="C76:D76"/>
    <mergeCell ref="C65:D65"/>
    <mergeCell ref="C62:D62"/>
    <mergeCell ref="C63:D63"/>
    <mergeCell ref="C64:D64"/>
    <mergeCell ref="C71:D71"/>
    <mergeCell ref="C92:D92"/>
    <mergeCell ref="G72:H72"/>
    <mergeCell ref="C85:D85"/>
    <mergeCell ref="C84:D84"/>
    <mergeCell ref="G103:H103"/>
    <mergeCell ref="G104:H104"/>
    <mergeCell ref="G111:H111"/>
    <mergeCell ref="G112:H112"/>
    <mergeCell ref="G105:H105"/>
    <mergeCell ref="G106:H106"/>
    <mergeCell ref="G101:H101"/>
    <mergeCell ref="G102:H102"/>
    <mergeCell ref="G107:H107"/>
    <mergeCell ref="C79:D79"/>
    <mergeCell ref="C80:D80"/>
    <mergeCell ref="C91:D91"/>
    <mergeCell ref="C90:D90"/>
    <mergeCell ref="C93:D93"/>
    <mergeCell ref="G100:H100"/>
    <mergeCell ref="G98:H98"/>
    <mergeCell ref="G88:H88"/>
    <mergeCell ref="G87:H87"/>
    <mergeCell ref="G90:H90"/>
    <mergeCell ref="G92:H92"/>
    <mergeCell ref="G89:H89"/>
    <mergeCell ref="C45:D45"/>
    <mergeCell ref="C46:D46"/>
    <mergeCell ref="G45:H45"/>
    <mergeCell ref="G46:H46"/>
    <mergeCell ref="G49:H49"/>
    <mergeCell ref="G50:H50"/>
    <mergeCell ref="C44:H44"/>
    <mergeCell ref="C42:D42"/>
    <mergeCell ref="C40:H40"/>
    <mergeCell ref="C48:D48"/>
    <mergeCell ref="C47:D47"/>
    <mergeCell ref="C49:D49"/>
    <mergeCell ref="C50:D50"/>
    <mergeCell ref="G64:H64"/>
    <mergeCell ref="G63:H63"/>
    <mergeCell ref="G66:H66"/>
    <mergeCell ref="G67:H67"/>
    <mergeCell ref="G34:H34"/>
    <mergeCell ref="E34:F34"/>
    <mergeCell ref="G47:H47"/>
    <mergeCell ref="G48:H48"/>
    <mergeCell ref="G30:H30"/>
    <mergeCell ref="G31:H31"/>
    <mergeCell ref="G32:H32"/>
    <mergeCell ref="G33:H33"/>
    <mergeCell ref="G42:H42"/>
    <mergeCell ref="G55:H55"/>
    <mergeCell ref="C57:H57"/>
    <mergeCell ref="G58:H58"/>
    <mergeCell ref="C59:D59"/>
    <mergeCell ref="G59:H59"/>
    <mergeCell ref="C36:D36"/>
    <mergeCell ref="C37:D37"/>
    <mergeCell ref="E36:F36"/>
    <mergeCell ref="E37:F37"/>
    <mergeCell ref="G37:H37"/>
    <mergeCell ref="G36:H36"/>
  </mergeCells>
  <conditionalFormatting sqref="C1:H1000">
    <cfRule type="notContainsBlanks" dxfId="0" priority="1">
      <formula>LEN(TRIM(C1))&gt;0</formula>
    </cfRule>
  </conditionalFormatting>
  <hyperlinks>
    <hyperlink ref="B45" r:id="rId1" xr:uid="{00000000-0004-0000-0000-000000000000}"/>
    <hyperlink ref="B46" r:id="rId2" xr:uid="{00000000-0004-0000-0000-000001000000}"/>
    <hyperlink ref="B47" r:id="rId3" xr:uid="{00000000-0004-0000-0000-000002000000}"/>
    <hyperlink ref="B48" r:id="rId4" xr:uid="{00000000-0004-0000-0000-000003000000}"/>
    <hyperlink ref="B49" r:id="rId5" xr:uid="{00000000-0004-0000-0000-000004000000}"/>
    <hyperlink ref="B50" r:id="rId6" xr:uid="{00000000-0004-0000-0000-000005000000}"/>
    <hyperlink ref="B52" r:id="rId7" xr:uid="{00000000-0004-0000-0000-000006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8E5D3-438E-4E63-A788-42566F4D964E}"/>
</file>

<file path=customXml/itemProps2.xml><?xml version="1.0" encoding="utf-8"?>
<ds:datastoreItem xmlns:ds="http://schemas.openxmlformats.org/officeDocument/2006/customXml" ds:itemID="{32312118-16B0-4818-A37B-E43A88BC4623}"/>
</file>

<file path=customXml/itemProps3.xml><?xml version="1.0" encoding="utf-8"?>
<ds:datastoreItem xmlns:ds="http://schemas.openxmlformats.org/officeDocument/2006/customXml" ds:itemID="{D0BCA295-A529-4855-AC69-4168488FCB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2019-11-22T02:36:22Z</dcterms:created>
  <dcterms:modified xsi:type="dcterms:W3CDTF">2024-05-28T20:03:31Z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