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xr:revisionPtr revIDLastSave="2" documentId="11_B6528829AC443669DE7059C0A27288848C8A2547" xr6:coauthVersionLast="47" xr6:coauthVersionMax="47" xr10:uidLastSave="{1E283D05-FA22-4063-AEB8-C59857E540D8}"/>
  <bookViews>
    <workbookView xWindow="480" yWindow="120" windowWidth="19440" windowHeight="12588"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7" i="1" l="1"/>
  <c r="F107" i="1"/>
  <c r="F146"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<sst xmlns="http://schemas.openxmlformats.org/spreadsheetml/2006/main" count="144" uniqueCount="130">
  <si>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</si>
  <si>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</si>
  <si>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</si>
  <si>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</si>
  <si>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Sustainability and Science Policy Advoacy Training Workshop and Lecture</t>
  </si>
  <si>
    <t>Total Amount Requested from SSC:</t>
  </si>
  <si>
    <t>Amount Requested as:</t>
  </si>
  <si>
    <t>Grant</t>
  </si>
  <si>
    <t>(LOAN or GRANT)</t>
  </si>
  <si>
    <t>Topic Areas</t>
  </si>
  <si>
    <t>Please select the topic area(s) that best describes your project:</t>
  </si>
  <si>
    <t>Education</t>
  </si>
  <si>
    <t>Energy</t>
  </si>
  <si>
    <t>Land</t>
  </si>
  <si>
    <t>Food &amp; Waste</t>
  </si>
  <si>
    <t>Water</t>
  </si>
  <si>
    <t>Transportation</t>
  </si>
  <si>
    <t>CONTACT INFORMATION</t>
  </si>
  <si>
    <t>Applicant/Project Leader</t>
  </si>
  <si>
    <t>Name:</t>
  </si>
  <si>
    <t>Ryan Rooney</t>
  </si>
  <si>
    <t>Unit/Department:</t>
  </si>
  <si>
    <t>Chemsitry</t>
  </si>
  <si>
    <t>Email:</t>
  </si>
  <si>
    <t>rrooney3@illinois.edu</t>
  </si>
  <si>
    <t>Phone Number:</t>
  </si>
  <si>
    <t>716-913-8893</t>
  </si>
  <si>
    <t>Organization Code (for CFOP):</t>
  </si>
  <si>
    <t>Financial Contact</t>
  </si>
  <si>
    <t>Jenny Cox</t>
  </si>
  <si>
    <t>Role:</t>
  </si>
  <si>
    <t>Senior Financial Analyst</t>
  </si>
  <si>
    <t>Faculty/Unit/Department:</t>
  </si>
  <si>
    <t>Chemistry Department Staff</t>
  </si>
  <si>
    <t>jcox@illinois.edu</t>
  </si>
  <si>
    <t>217-244-3915</t>
  </si>
  <si>
    <t>Project Team:</t>
  </si>
  <si>
    <t>Name</t>
  </si>
  <si>
    <t>Faculty/Department</t>
  </si>
  <si>
    <t>Email</t>
  </si>
  <si>
    <t>Sudharsan Dwaraknath</t>
  </si>
  <si>
    <t>Chemistry grad student</t>
  </si>
  <si>
    <t>dwarakn2@illinois.edu</t>
  </si>
  <si>
    <t>Kali Miller</t>
  </si>
  <si>
    <t>mille138@illinois.edu</t>
  </si>
  <si>
    <t>Courtney Ford</t>
  </si>
  <si>
    <t>clford2@illinois.edu</t>
  </si>
  <si>
    <t>Greg Girolami</t>
  </si>
  <si>
    <t>Chemistry faculty</t>
  </si>
  <si>
    <t>ggirolam@illinois.edu</t>
  </si>
  <si>
    <t>Facilities Manager Contact</t>
  </si>
  <si>
    <t>(if applicable)</t>
  </si>
  <si>
    <t>PROJECT DESCRIPTION</t>
  </si>
  <si>
    <t>Provide a brief background of the project, the goals, and desired outcome.</t>
  </si>
  <si>
    <t>The Science Policy Group at UIUC was recently formed by a number of graduate students in various STEM departments, seeking to explore the gap between their own current research efforts and the public sphere, in which so many fundamental and applied science-based questions are discussed.  Its mission is simple: to educate and advocate.  SPG wants to educate students how to effectively interact with policy makers, as well as advocate for continual science research funding.  Funding is an inherently policy-based process as it is determined by legislators, but conversely it is the lifeblood of fundamental research and academic innovation.  Sustainability, and therefore its funding, is at the heart of science policy, as it relies on the intersection of science for developing new technologies and the public sphere which determines its implementation.
To this end, we propose a multi-component sustainability and science policy advocacy training event encompassing a workshop and lecture.  The goal of the event is to first empower and equip students through education, before being able to use the acquired skills to influence policy through advocacy.   The workshop will serve to train a focused group of students (30-50, subject to the speaker’s preference) how to effectively engage and advocate for science and sustainability funding, while the lecture will be open to the public (goal audience of 200+) regarding a broader sustainability and science policy topic.  We are currently seeking a speaker with intimate knowledge of science policy and advocacy, external to the university, to administer this event. 
The skills and influence gained from this event will allow students to effectively advocate for sustainability and science funding to local and state policy makers.  Continually, we wish to hold a monthly sustainability and science speaker series incorporating UIUC campus and local community members as the event facilitators.  In addition, we have initiated contact with a variety of sources that will allow us to implement our advocacy skills to make real change happen.  These sources include the Office of Government Relations, a campus office dedicated to lobbying policy makers on the university’s behalf, and the Prairie Rivers Network, an external organization with an already extensive volunteer and advocacy network.</t>
  </si>
  <si>
    <t>How will the project improve the sustainability of the Illinois campus and how will the project go above and beyond campus standards?</t>
  </si>
  <si>
    <t xml:space="preserve">This project aims to train students to advocate for significant policy change at the local and national levels with an intensive workshop facilitated by a science policy expert. The 30 to 50 students who complete the workshop will develop the ability to articulate the need for increased federal and state funding of scientific research to lawmakers, which will improve the funding the university receives for scientific research in the area of sustainability. Currently, there are opportunities for students to participate in advocacy at the state and federal levels, but there is not a comprehensive training program in place to ensure that the participating students know how to most effectively leverage their time with lawmakers to initiate policy formation or reform. The second aim of this project is to foster general science policy interest in the campus community with a campus-wide seminar by the workshop facilitator. By targeting a large general audience for this event, we can encourage individuals from a variety of fields across campus to consider the importance of continued governmental funding on scientific research, specifically in the area of sustainability.
</t>
  </si>
  <si>
    <t>Where will the project be located? Will special permissions be required to enact the project on this site? If so, please explain and attach any letters of support at the end of the application.</t>
  </si>
  <si>
    <t xml:space="preserve">Our (1) lecture and (2) workshop will be located in the Illini union due to its central location and technical support that is needed for hosting this event. There are no special permissions required to hold the project on this site because we are a registered student organization and are able to reserve rooms. The (3) continued speakers series portion of this project will be hosted at lecture halls on campus, which can also be reserved by student organizations. The (4) outreach portion of our project will be located at the Prairie Rivers Network site in Champaign and the only permissions needed is an agreement form for all of the volunteers.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</si>
  <si>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</si>
  <si>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This project has several components that involve people directly and indirectly at different levels. The first level of involvement will be planning the event and that is done by members of the science policy group. These members are primarily graduate students from STEM departments (chemistry, biology, and engineering) and a faculty advisor from the chemistry department. The second level of involvement will be people that are actively participating in the lecture and workshop events. Our lecture will be open to anyone from the champaign-urbana community and we hope it will educate people about the importance of sustainability research. Our workshop will then be a smaller group of students in science-related fields of study that will learn how to advocate for issues in sustainability policies on the local and national level. These students could be recruited by any department in science or through other campus organizations (such as the Institute on Science for Global Policy or Institute of Government and Public Affairs) and other professional societies (such as the American Chemical Society, Materials Research Society, etc.). Finally, there will be indirect involvement from many people in the local community that will benefit by our actions to change sustainability-related public policy and create more informed scientists that graduate from this university.
</t>
  </si>
  <si>
    <t>Please indicate how this project will involve or impact students. What role will students play in the project?</t>
  </si>
  <si>
    <t xml:space="preserve">Graduate students from science-related fields are planning this entire project and will also be major participants in the workshop and advocacy portions of the project. For our sustainability-related lectures, students will then advertise for involvement of the local community. In addition, all students in science-related fields will be indirectly impacted by our project because research groups use government funding for sustainability-related research.
</t>
  </si>
  <si>
    <t>Have you applied for funding from SSC before? If so, for what project?</t>
  </si>
  <si>
    <t>No, SPG at UIUC has not applied for funding from SSC before.</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</si>
  <si>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</si>
  <si>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</si>
  <si>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</si>
  <si>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</si>
  <si>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</si>
  <si>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</si>
  <si>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</si>
  <si>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Confirm Speaker</t>
  </si>
  <si>
    <t>End of February</t>
  </si>
  <si>
    <t>Room and equipment rental</t>
  </si>
  <si>
    <t>Beginning of Mrach</t>
  </si>
  <si>
    <t>Workshop/lecture</t>
  </si>
  <si>
    <t>End of April/Beginning of May</t>
  </si>
  <si>
    <t>Speaker series</t>
  </si>
  <si>
    <t>Continual</t>
  </si>
  <si>
    <t>Advocacy events</t>
  </si>
  <si>
    <t>TBD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</si>
  <si>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</si>
  <si>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</si>
  <si>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</si>
  <si>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</si>
  <si>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</si>
  <si>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</si>
  <si>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</si>
  <si>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Illini Room Projector Fee</t>
  </si>
  <si>
    <t>Audio/wireless microphone rental</t>
  </si>
  <si>
    <t>Subtotal</t>
  </si>
  <si>
    <t>Publicity &amp; Communication</t>
  </si>
  <si>
    <t>Graphic Design Services fee for advertsing posters</t>
  </si>
  <si>
    <t>Lecture flyer/handout</t>
  </si>
  <si>
    <t>Personnel &amp; Wages</t>
  </si>
  <si>
    <t>Honoraia for speaker (if necessary)</t>
  </si>
  <si>
    <t>Project Budget per F&amp;S</t>
  </si>
  <si>
    <t>General Supplies &amp; Other</t>
  </si>
  <si>
    <t>Workshop Materials</t>
  </si>
  <si>
    <t>Printing costs</t>
  </si>
  <si>
    <t>Speaker travel expenses-flight</t>
  </si>
  <si>
    <t>Speaker travel expenses-hotel, 2 nights</t>
  </si>
  <si>
    <t>Speaker food costs for 2 days</t>
  </si>
  <si>
    <t>Refreshments for workshop/lecture</t>
  </si>
  <si>
    <t>General funds for speaker serires and outreach events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</si>
  <si>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</si>
  <si>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</si>
  <si>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Ongoing funding from SSC will not be required for this project. Future events and workshops for educating students about science policy advocacy could be supported by STEM departments across campus and by the local sections of professional societies who have a commitment to promoting research in science and sustainability, such as the American Chemical Society.
</t>
  </si>
  <si>
    <t>Please include any other sources of funding that have been obtained or applied for, and please attach any relevant letters of support.</t>
  </si>
  <si>
    <t>No other sources of funding have been obtianed for this specific event, yet.  SPG has been awarded a small amount of money for start up costs and for hosting our first event, a pael discussion.  SPG will be seeking funding from the American Chemcial Society local chapter for minor supplementary funding.  We have initiated contact with the office of Government Relations, as well as the Graduate College regarding funding, but not specifically for this event.</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</si>
  <si>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</si>
  <si>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</si>
  <si>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This project directly contributes to the iCAP goal of education and outreach. The campus-wide seminar will reach a broad audience of faculty, staff, and students and a variety of STEM fields. The speaker will thoroughly explain the relationship between increased funding for scientific research and successful sustainability outcomes. In addition, audience members will be encouraged to take a proactive role in voicing the importance of governmental support of research in achieving the sustainability goals set forth by the university. There are not many opportunities for students and other members of the campus community to learn about science policy from federal agencies dedicated to advancing the impact of scientific research. Thus, this lecture will be a way to initiate a science policy discourse on campus that can directly benefit the university in terms of allocated research funds and the advances in sustainability resulting from funded research projects. Furthermore, the workshop will allow students to develop the specialized skills necessary to effectively advocate for advances in science policy at the local, state, and federal levels.
</t>
  </si>
  <si>
    <t>See response above.</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</si>
  <si>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</si>
  <si>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</si>
  <si>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</si>
  <si>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</si>
  <si>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</si>
  <si>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</si>
  <si>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Not directly applicable; however, behavioral changes and acquired skills as a result of this event will result in significant positive environmental impact.
</t>
  </si>
  <si>
    <t>How will impacts be measured in the near and long term? Will there be metering or survey strategies to track outcomes and progress?</t>
  </si>
  <si>
    <t xml:space="preserve">Short-term impact can be measured through the learning outcomes of the workshop and the number of people that attend the campus-wide seminar. The workshop will include a pre- and post-exam, which will indicate whether the workshop educated the participants about science policy formation and advocacy. Our organization will utilize this workshop as a prerequisite to advocating for science policy. Thus, following the workshop the number of people in our organization who are able to advocate for the advancement of science policy will greatly increase.  In addition, the success of the campus-wide seminar will be measured by the number of attendees. Our last campus-wide event had a large crowd of over 200 people.  Thus, we are able to reach a large audience on campus with such an event. Long-term goals will be more difficult to measure, but include expanding the reach of policy advocacy in our group and enhancing the awareness of science policy advocacy on this campus. These outcomes will, in turn, promote students in impacting policy decisions, particularly those related to the funding allocated to scientific research.
</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</si>
  <si>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</si>
  <si>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</si>
  <si>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To advertise for our event, we will first create a flyer through the graphic services office to describe the lecture and workshop portions of this project. Then, we will write a blog post that includes this advertisement along with all the event details. This will then be advertised on our website, Facebook, Twitter, and LinkedIn pages. In addition, we will send out updates to our members by email. We are confident that these actions will reach a considerable amount of people because our last event drew over 200 attendees by advertising on our social media accounts alone. However, to reach students that are not currently members, we will hang up our flyers in cork boards at all of the major science buildings and send out an email through department offices. In addition, to reach general members of the community, we will post in local libraries and buy a small advertisement in the newspaper. After these events, volunteers for advocacy with the Prairie Rivers network will be chosen from the students that were trained in the workshop and the success of both events will be summarized on a blog post that includes pictures of the events and the number of people that attended. If the local news channel is interested in covering this event like it did for our last event, we will have the information reported there as well.
</t>
  </si>
  <si>
    <t>What are your outreach goals and how can they be measured?</t>
  </si>
  <si>
    <t xml:space="preserve">Our outreach goals are to encourage the campus community to engage in science policy and advocate for the allocation of more funding to scientific research.  We will measure our outreach through the number of people that attend our campus-wide event and the number of people that successfully complete our policy workshop. In addition, we will call upon those that complete the workshop to attend future events promoting scientific research and advancement.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</si>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</sst>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2">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8"/>
      <color indexed="8"/>
      <name val="Calibri"/>
      <family val="2"/>
    </font>
    <font>
      <b/>
      <sz val="24"/>
      <color rgb="FFE36C09"/>
      <name val="Calibri"/>
      <family val="2"/>
    </font>
    <font>
      <u/>
      <sz val="8.8000000000000007"/>
      <color theme="10"/>
      <name val="Calibri"/>
      <family val="2"/>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30">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1" fillId="6" borderId="23" xfId="2" applyFill="1" applyBorder="1" applyAlignment="1" applyProtection="1">
      <alignment horizontal="center" vertical="center"/>
      <protection locked="0"/>
    </xf>
    <xf numFmtId="0" fontId="11" fillId="6" borderId="0" xfId="2" applyNumberFormat="1" applyFill="1" applyBorder="1" applyAlignment="1" applyProtection="1">
      <alignment horizontal="center" vertical="center"/>
      <protection locked="0"/>
    </xf>
    <xf numFmtId="0" fontId="11" fillId="6" borderId="23" xfId="2" applyNumberFormat="1" applyFill="1" applyBorder="1" applyAlignment="1" applyProtection="1">
      <alignment horizontal="center" vertical="center"/>
      <protection locked="0"/>
    </xf>
    <xf numFmtId="0" fontId="0" fillId="0" borderId="0" xfId="0" applyAlignment="1">
      <alignment horizontal="center"/>
    </xf>
    <xf numFmtId="0" fontId="9" fillId="3" borderId="0" xfId="0" applyFont="1" applyFill="1" applyAlignment="1">
      <alignment horizontal="center" vertical="center"/>
    </xf>
    <xf numFmtId="0" fontId="3" fillId="3" borderId="0" xfId="0" applyFont="1" applyFill="1" applyAlignment="1">
      <alignment horizontal="left"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49" fontId="3" fillId="5" borderId="3" xfId="0" applyNumberFormat="1" applyFont="1" applyFill="1" applyBorder="1" applyAlignment="1" applyProtection="1">
      <alignment horizontal="left" vertical="top" wrapText="1"/>
      <protection locked="0"/>
    </xf>
    <xf numFmtId="49" fontId="3" fillId="5" borderId="4" xfId="0" applyNumberFormat="1" applyFont="1" applyFill="1" applyBorder="1" applyAlignment="1" applyProtection="1">
      <alignment horizontal="left" vertical="top" wrapText="1"/>
      <protection locked="0"/>
    </xf>
    <xf numFmtId="49" fontId="3" fillId="5" borderId="5" xfId="0" applyNumberFormat="1"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1"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0"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49" fontId="11" fillId="2" borderId="5" xfId="2" applyNumberFormat="1" applyFill="1" applyBorder="1" applyAlignment="1" applyProtection="1">
      <alignment horizontal="center" vertical="center"/>
      <protection locked="0"/>
    </xf>
    <xf numFmtId="0" fontId="3" fillId="3" borderId="10" xfId="0" applyFont="1" applyFill="1" applyBorder="1" applyAlignment="1">
      <alignment horizontal="left" vertical="center"/>
    </xf>
    <xf numFmtId="0" fontId="6" fillId="3" borderId="17" xfId="0" applyFont="1" applyFill="1" applyBorder="1" applyAlignment="1">
      <alignment horizontal="left" vertical="top" wrapText="1"/>
    </xf>
    <xf numFmtId="0" fontId="6" fillId="3" borderId="0" xfId="0" applyFont="1" applyFill="1" applyAlignment="1">
      <alignment horizontal="left" vertical="top" wrapText="1"/>
    </xf>
    <xf numFmtId="0" fontId="3" fillId="3" borderId="0" xfId="0" applyFont="1" applyFill="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cox@illinois.edu" TargetMode="External"/><Relationship Id="rId3" Type="http://schemas.openxmlformats.org/officeDocument/2006/relationships/hyperlink" Target="mailto:ggirolam@illinois.edu" TargetMode="External"/><Relationship Id="rId7" Type="http://schemas.openxmlformats.org/officeDocument/2006/relationships/hyperlink" Target="mailto:rrooney3@illinois.edu" TargetMode="External"/><Relationship Id="rId2" Type="http://schemas.openxmlformats.org/officeDocument/2006/relationships/hyperlink" Target="mailto:jcox@illinois.edu" TargetMode="External"/><Relationship Id="rId1" Type="http://schemas.openxmlformats.org/officeDocument/2006/relationships/hyperlink" Target="mailto:rrooney3@illinois.edu" TargetMode="External"/><Relationship Id="rId6" Type="http://schemas.openxmlformats.org/officeDocument/2006/relationships/hyperlink" Target="mailto:mille138@illinois.edu" TargetMode="External"/><Relationship Id="rId5" Type="http://schemas.openxmlformats.org/officeDocument/2006/relationships/hyperlink" Target="mailto:dwarakn2@illinois.edu" TargetMode="External"/><Relationship Id="rId10" Type="http://schemas.openxmlformats.org/officeDocument/2006/relationships/drawing" Target="../drawings/drawing1.xml"/><Relationship Id="rId4" Type="http://schemas.openxmlformats.org/officeDocument/2006/relationships/hyperlink" Target="mailto:clford2@illinois.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A19" zoomScale="80" zoomScaleNormal="80" workbookViewId="0">
      <selection activeCell="D40" sqref="D40:E40"/>
    </sheetView>
  </sheetViews>
  <sheetFormatPr defaultRowHeight="14.45"/>
  <cols>
    <col min="2" max="2" width="25.7109375" customWidth="1"/>
    <col min="3" max="3" width="31.5703125" customWidth="1"/>
    <col min="4" max="4" width="26.42578125" customWidth="1"/>
    <col min="5" max="7" width="25.7109375" customWidth="1"/>
    <col min="8" max="8" width="58" customWidth="1"/>
  </cols>
  <sheetData>
    <row r="1" spans="1:8" ht="72" customHeight="1">
      <c r="A1" s="50"/>
      <c r="B1" s="113"/>
      <c r="C1" s="113"/>
      <c r="D1" s="113"/>
      <c r="E1" s="113"/>
      <c r="F1" s="113"/>
      <c r="G1" s="113"/>
      <c r="H1" s="1"/>
    </row>
    <row r="2" spans="1:8" ht="31.15">
      <c r="A2" s="50"/>
      <c r="B2" s="114" t="s">
        <v>0</v>
      </c>
      <c r="C2" s="114"/>
      <c r="D2" s="114"/>
      <c r="E2" s="114"/>
      <c r="F2" s="114"/>
      <c r="G2" s="114"/>
      <c r="H2" s="2"/>
    </row>
    <row r="3" spans="1:8" ht="16.149999999999999" thickBot="1">
      <c r="A3" s="50"/>
      <c r="B3" s="2"/>
      <c r="C3" s="2"/>
      <c r="D3" s="2"/>
      <c r="E3" s="2"/>
      <c r="F3" s="2"/>
      <c r="G3" s="2"/>
      <c r="H3" s="2"/>
    </row>
    <row r="4" spans="1:8" ht="15.75" customHeight="1">
      <c r="A4" s="50"/>
      <c r="B4" s="115" t="s">
        <v>1</v>
      </c>
      <c r="C4" s="116"/>
      <c r="D4" s="116"/>
      <c r="E4" s="116"/>
      <c r="F4" s="116"/>
      <c r="G4" s="117"/>
      <c r="H4" s="2"/>
    </row>
    <row r="5" spans="1:8" ht="15.6">
      <c r="A5" s="50"/>
      <c r="B5" s="118"/>
      <c r="C5" s="119"/>
      <c r="D5" s="119"/>
      <c r="E5" s="119"/>
      <c r="F5" s="119"/>
      <c r="G5" s="120"/>
      <c r="H5" s="2"/>
    </row>
    <row r="6" spans="1:8" ht="15.6">
      <c r="A6" s="50"/>
      <c r="B6" s="118"/>
      <c r="C6" s="119"/>
      <c r="D6" s="119"/>
      <c r="E6" s="119"/>
      <c r="F6" s="119"/>
      <c r="G6" s="120"/>
      <c r="H6" s="2"/>
    </row>
    <row r="7" spans="1:8" ht="15.6">
      <c r="A7" s="50"/>
      <c r="B7" s="118"/>
      <c r="C7" s="119"/>
      <c r="D7" s="119"/>
      <c r="E7" s="119"/>
      <c r="F7" s="119"/>
      <c r="G7" s="120"/>
      <c r="H7" s="2"/>
    </row>
    <row r="8" spans="1:8" ht="15.6">
      <c r="A8" s="50"/>
      <c r="B8" s="118"/>
      <c r="C8" s="119"/>
      <c r="D8" s="119"/>
      <c r="E8" s="119"/>
      <c r="F8" s="119"/>
      <c r="G8" s="120"/>
      <c r="H8" s="2"/>
    </row>
    <row r="9" spans="1:8" ht="15.6">
      <c r="A9" s="50"/>
      <c r="B9" s="118"/>
      <c r="C9" s="119"/>
      <c r="D9" s="119"/>
      <c r="E9" s="119"/>
      <c r="F9" s="119"/>
      <c r="G9" s="120"/>
      <c r="H9" s="2"/>
    </row>
    <row r="10" spans="1:8" ht="16.149999999999999" thickBot="1">
      <c r="A10" s="50"/>
      <c r="B10" s="121"/>
      <c r="C10" s="122"/>
      <c r="D10" s="122"/>
      <c r="E10" s="122"/>
      <c r="F10" s="122"/>
      <c r="G10" s="123"/>
      <c r="H10" s="2"/>
    </row>
    <row r="11" spans="1:8" ht="25.9">
      <c r="A11" s="50"/>
      <c r="B11" s="89" t="s">
        <v>2</v>
      </c>
      <c r="C11" s="89"/>
      <c r="D11" s="89"/>
      <c r="E11" s="89"/>
      <c r="F11" s="89"/>
      <c r="G11" s="89"/>
      <c r="H11" s="89"/>
    </row>
    <row r="12" spans="1:8" ht="26.45" thickBot="1">
      <c r="A12" s="50"/>
      <c r="B12" s="3"/>
      <c r="C12" s="3"/>
      <c r="D12" s="4"/>
      <c r="E12" s="4"/>
      <c r="F12" s="4"/>
      <c r="G12" s="4"/>
      <c r="H12" s="3"/>
    </row>
    <row r="13" spans="1:8" ht="16.149999999999999" thickBot="1">
      <c r="A13" s="50"/>
      <c r="B13" s="103" t="s">
        <v>3</v>
      </c>
      <c r="C13" s="104"/>
      <c r="D13" s="97" t="s">
        <v>4</v>
      </c>
      <c r="E13" s="124"/>
      <c r="F13" s="124"/>
      <c r="G13" s="98"/>
      <c r="H13" s="5"/>
    </row>
    <row r="14" spans="1:8" ht="16.149999999999999" thickBot="1">
      <c r="A14" s="50"/>
      <c r="B14" s="103" t="s">
        <v>5</v>
      </c>
      <c r="C14" s="104"/>
      <c r="D14" s="6">
        <v>2489.8000000000002</v>
      </c>
      <c r="E14" s="7"/>
      <c r="F14" s="8"/>
      <c r="G14" s="8"/>
      <c r="H14" s="2"/>
    </row>
    <row r="15" spans="1:8" ht="16.149999999999999" thickBot="1">
      <c r="A15" s="50"/>
      <c r="B15" s="103" t="s">
        <v>6</v>
      </c>
      <c r="C15" s="104"/>
      <c r="D15" s="9" t="s">
        <v>7</v>
      </c>
      <c r="E15" s="126" t="s">
        <v>8</v>
      </c>
      <c r="F15" s="105" t="s">
        <v>9</v>
      </c>
      <c r="G15" s="106"/>
      <c r="H15" s="10"/>
    </row>
    <row r="16" spans="1:8" ht="16.5" customHeight="1">
      <c r="A16" s="50"/>
      <c r="B16" s="107" t="s">
        <v>10</v>
      </c>
      <c r="C16" s="108"/>
      <c r="D16" s="109" t="s">
        <v>11</v>
      </c>
      <c r="E16" s="110"/>
      <c r="F16" s="11" t="s">
        <v>12</v>
      </c>
      <c r="G16" s="12" t="s">
        <v>13</v>
      </c>
      <c r="H16" s="10"/>
    </row>
    <row r="17" spans="1:8" ht="16.149999999999999" thickBot="1">
      <c r="A17" s="50"/>
      <c r="B17" s="107"/>
      <c r="C17" s="108"/>
      <c r="D17" s="111"/>
      <c r="E17" s="112"/>
      <c r="F17" s="13" t="s">
        <v>14</v>
      </c>
      <c r="G17" s="14" t="s">
        <v>11</v>
      </c>
      <c r="H17" s="10"/>
    </row>
    <row r="18" spans="1:8" ht="15.6">
      <c r="A18" s="50"/>
      <c r="B18" s="44"/>
      <c r="C18" s="44"/>
      <c r="D18" s="15"/>
      <c r="E18" s="16"/>
      <c r="F18" s="17" t="s">
        <v>15</v>
      </c>
      <c r="G18" s="18" t="s">
        <v>16</v>
      </c>
      <c r="H18" s="10"/>
    </row>
    <row r="19" spans="1:8" ht="15.6">
      <c r="A19" s="50"/>
      <c r="B19" s="2"/>
      <c r="C19" s="2"/>
      <c r="D19" s="2"/>
      <c r="E19" s="2"/>
      <c r="F19" s="19"/>
      <c r="G19" s="19"/>
      <c r="H19" s="2"/>
    </row>
    <row r="20" spans="1:8" ht="25.9">
      <c r="A20" s="50"/>
      <c r="B20" s="89" t="s">
        <v>17</v>
      </c>
      <c r="C20" s="89"/>
      <c r="D20" s="89"/>
      <c r="E20" s="89"/>
      <c r="F20" s="89"/>
      <c r="G20" s="89"/>
      <c r="H20" s="89"/>
    </row>
    <row r="21" spans="1:8" ht="25.9">
      <c r="A21" s="50"/>
      <c r="B21" s="3"/>
      <c r="C21" s="3"/>
      <c r="D21" s="3"/>
      <c r="E21" s="3"/>
      <c r="F21" s="3"/>
      <c r="G21" s="3"/>
      <c r="H21" s="3"/>
    </row>
    <row r="22" spans="1:8" ht="26.45" thickBot="1">
      <c r="A22" s="50"/>
      <c r="B22" s="96" t="s">
        <v>18</v>
      </c>
      <c r="C22" s="96"/>
      <c r="D22" s="4"/>
      <c r="E22" s="4"/>
      <c r="F22" s="3"/>
      <c r="G22" s="3"/>
      <c r="H22" s="3"/>
    </row>
    <row r="23" spans="1:8" ht="16.149999999999999" thickBot="1">
      <c r="A23" s="50"/>
      <c r="B23" s="85" t="s">
        <v>19</v>
      </c>
      <c r="C23" s="86"/>
      <c r="D23" s="97" t="s">
        <v>20</v>
      </c>
      <c r="E23" s="98"/>
      <c r="F23" s="5"/>
      <c r="G23" s="2"/>
      <c r="H23" s="2"/>
    </row>
    <row r="24" spans="1:8" ht="16.149999999999999" thickBot="1">
      <c r="A24" s="50"/>
      <c r="B24" s="85" t="s">
        <v>21</v>
      </c>
      <c r="C24" s="86"/>
      <c r="D24" s="97" t="s">
        <v>22</v>
      </c>
      <c r="E24" s="98"/>
      <c r="F24" s="5"/>
      <c r="G24" s="2"/>
      <c r="H24" s="2"/>
    </row>
    <row r="25" spans="1:8" ht="15.75">
      <c r="A25" s="50"/>
      <c r="B25" s="85" t="s">
        <v>23</v>
      </c>
      <c r="C25" s="86"/>
      <c r="D25" s="102" t="s">
        <v>24</v>
      </c>
      <c r="E25" s="125"/>
      <c r="F25" s="5"/>
      <c r="G25" s="2"/>
      <c r="H25" s="2"/>
    </row>
    <row r="26" spans="1:8" ht="16.149999999999999" thickBot="1">
      <c r="A26" s="50"/>
      <c r="B26" s="85" t="s">
        <v>25</v>
      </c>
      <c r="C26" s="86"/>
      <c r="D26" s="87" t="s">
        <v>26</v>
      </c>
      <c r="E26" s="88"/>
      <c r="F26" s="5"/>
      <c r="G26" s="2"/>
      <c r="H26" s="2"/>
    </row>
    <row r="27" spans="1:8" ht="16.149999999999999" thickBot="1">
      <c r="A27" s="50"/>
      <c r="B27" s="85" t="s">
        <v>27</v>
      </c>
      <c r="C27" s="86"/>
      <c r="D27" s="97"/>
      <c r="E27" s="98"/>
      <c r="F27" s="5"/>
      <c r="G27" s="2"/>
      <c r="H27" s="2"/>
    </row>
    <row r="28" spans="1:8" ht="15.6">
      <c r="A28" s="50"/>
      <c r="B28" s="40"/>
      <c r="C28" s="40"/>
      <c r="D28" s="15"/>
      <c r="E28" s="15"/>
      <c r="F28" s="2"/>
      <c r="G28" s="2"/>
      <c r="H28" s="2"/>
    </row>
    <row r="29" spans="1:8" ht="18.600000000000001" thickBot="1">
      <c r="A29" s="50"/>
      <c r="B29" s="96" t="s">
        <v>28</v>
      </c>
      <c r="C29" s="96"/>
      <c r="D29" s="20"/>
      <c r="E29" s="20"/>
      <c r="F29" s="2"/>
      <c r="G29" s="2"/>
      <c r="H29" s="2"/>
    </row>
    <row r="30" spans="1:8" ht="16.149999999999999" thickBot="1">
      <c r="A30" s="50"/>
      <c r="B30" s="85" t="s">
        <v>19</v>
      </c>
      <c r="C30" s="86"/>
      <c r="D30" s="97" t="s">
        <v>29</v>
      </c>
      <c r="E30" s="98"/>
      <c r="F30" s="5"/>
      <c r="G30" s="2"/>
      <c r="H30" s="2"/>
    </row>
    <row r="31" spans="1:8" ht="16.149999999999999" thickBot="1">
      <c r="A31" s="50"/>
      <c r="B31" s="85" t="s">
        <v>30</v>
      </c>
      <c r="C31" s="86"/>
      <c r="D31" s="97" t="s">
        <v>31</v>
      </c>
      <c r="E31" s="98"/>
      <c r="F31" s="5"/>
      <c r="G31" s="2"/>
      <c r="H31" s="2"/>
    </row>
    <row r="32" spans="1:8" ht="16.149999999999999" thickBot="1">
      <c r="A32" s="50"/>
      <c r="B32" s="85" t="s">
        <v>32</v>
      </c>
      <c r="C32" s="86"/>
      <c r="D32" s="97" t="s">
        <v>33</v>
      </c>
      <c r="E32" s="98"/>
      <c r="F32" s="5"/>
      <c r="G32" s="2"/>
      <c r="H32" s="2"/>
    </row>
    <row r="33" spans="1:8" ht="15.75">
      <c r="A33" s="50"/>
      <c r="B33" s="85" t="s">
        <v>23</v>
      </c>
      <c r="C33" s="86"/>
      <c r="D33" s="102" t="s">
        <v>34</v>
      </c>
      <c r="E33" s="125"/>
      <c r="F33" s="5"/>
      <c r="G33" s="2"/>
      <c r="H33" s="2"/>
    </row>
    <row r="34" spans="1:8" ht="16.149999999999999" thickBot="1">
      <c r="A34" s="50"/>
      <c r="B34" s="85" t="s">
        <v>25</v>
      </c>
      <c r="C34" s="86"/>
      <c r="D34" s="97" t="s">
        <v>35</v>
      </c>
      <c r="E34" s="98"/>
      <c r="F34" s="5"/>
      <c r="G34" s="2"/>
      <c r="H34" s="2"/>
    </row>
    <row r="35" spans="1:8" ht="15.6">
      <c r="A35" s="50"/>
      <c r="B35" s="40"/>
      <c r="C35" s="40"/>
      <c r="D35" s="21"/>
      <c r="E35" s="21"/>
      <c r="F35" s="1"/>
      <c r="G35" s="1"/>
      <c r="H35" s="1"/>
    </row>
    <row r="36" spans="1:8" ht="15.6">
      <c r="A36" s="50"/>
      <c r="B36" s="85" t="s">
        <v>36</v>
      </c>
      <c r="C36" s="85"/>
      <c r="D36" s="101" t="s">
        <v>37</v>
      </c>
      <c r="E36" s="101"/>
      <c r="F36" s="43" t="s">
        <v>38</v>
      </c>
      <c r="G36" s="43" t="s">
        <v>39</v>
      </c>
      <c r="H36" s="2"/>
    </row>
    <row r="37" spans="1:8" ht="15.6">
      <c r="A37" s="50"/>
      <c r="B37" s="40"/>
      <c r="C37" s="22"/>
      <c r="D37" s="94" t="s">
        <v>40</v>
      </c>
      <c r="E37" s="95"/>
      <c r="F37" s="23" t="s">
        <v>41</v>
      </c>
      <c r="G37" s="48" t="s">
        <v>42</v>
      </c>
      <c r="H37" s="10"/>
    </row>
    <row r="38" spans="1:8" ht="15.6">
      <c r="A38" s="50"/>
      <c r="B38" s="40"/>
      <c r="C38" s="22"/>
      <c r="D38" s="94" t="s">
        <v>43</v>
      </c>
      <c r="E38" s="95"/>
      <c r="F38" s="23" t="s">
        <v>41</v>
      </c>
      <c r="G38" s="49" t="s">
        <v>44</v>
      </c>
      <c r="H38" s="10"/>
    </row>
    <row r="39" spans="1:8" ht="15.6">
      <c r="A39" s="50"/>
      <c r="B39" s="40"/>
      <c r="C39" s="22"/>
      <c r="D39" s="94" t="s">
        <v>45</v>
      </c>
      <c r="E39" s="95"/>
      <c r="F39" s="23" t="s">
        <v>41</v>
      </c>
      <c r="G39" s="47" t="s">
        <v>46</v>
      </c>
      <c r="H39" s="10"/>
    </row>
    <row r="40" spans="1:8" ht="15.6">
      <c r="A40" s="50"/>
      <c r="B40" s="40"/>
      <c r="C40" s="22"/>
      <c r="D40" s="94" t="s">
        <v>47</v>
      </c>
      <c r="E40" s="95"/>
      <c r="F40" s="23" t="s">
        <v>48</v>
      </c>
      <c r="G40" s="47" t="s">
        <v>49</v>
      </c>
      <c r="H40" s="10"/>
    </row>
    <row r="41" spans="1:8" ht="15.6">
      <c r="A41" s="50"/>
      <c r="B41" s="40"/>
      <c r="C41" s="40"/>
      <c r="D41" s="24"/>
      <c r="E41" s="24"/>
      <c r="F41" s="19"/>
      <c r="G41" s="19"/>
      <c r="H41" s="2"/>
    </row>
    <row r="42" spans="1:8" ht="18.600000000000001" thickBot="1">
      <c r="A42" s="50"/>
      <c r="B42" s="96" t="s">
        <v>50</v>
      </c>
      <c r="C42" s="96"/>
      <c r="D42" s="20" t="s">
        <v>51</v>
      </c>
      <c r="E42" s="20"/>
      <c r="F42" s="2"/>
      <c r="G42" s="2"/>
      <c r="H42" s="2"/>
    </row>
    <row r="43" spans="1:8" ht="16.149999999999999" thickBot="1">
      <c r="A43" s="50"/>
      <c r="B43" s="85" t="s">
        <v>19</v>
      </c>
      <c r="C43" s="86"/>
      <c r="D43" s="97"/>
      <c r="E43" s="98"/>
      <c r="F43" s="5"/>
      <c r="G43" s="2"/>
      <c r="H43" s="2"/>
    </row>
    <row r="44" spans="1:8" ht="16.149999999999999" thickBot="1">
      <c r="A44" s="50"/>
      <c r="B44" s="85" t="s">
        <v>23</v>
      </c>
      <c r="C44" s="86"/>
      <c r="D44" s="99"/>
      <c r="E44" s="100"/>
      <c r="F44" s="5"/>
      <c r="G44" s="2"/>
      <c r="H44" s="2"/>
    </row>
    <row r="45" spans="1:8" ht="16.149999999999999" thickBot="1">
      <c r="A45" s="50"/>
      <c r="B45" s="85" t="s">
        <v>25</v>
      </c>
      <c r="C45" s="86"/>
      <c r="D45" s="87"/>
      <c r="E45" s="88"/>
      <c r="F45" s="5"/>
      <c r="G45" s="2"/>
      <c r="H45" s="2"/>
    </row>
    <row r="46" spans="1:8" ht="15.6">
      <c r="A46" s="50"/>
      <c r="B46" s="40"/>
      <c r="C46" s="40"/>
      <c r="D46" s="25"/>
      <c r="E46" s="25"/>
      <c r="F46" s="2"/>
      <c r="G46" s="2"/>
      <c r="H46" s="2"/>
    </row>
    <row r="47" spans="1:8" ht="15.6">
      <c r="A47" s="50"/>
      <c r="B47" s="40"/>
      <c r="C47" s="40"/>
      <c r="D47" s="2"/>
      <c r="E47" s="2"/>
      <c r="F47" s="2"/>
      <c r="G47" s="2"/>
      <c r="H47" s="2"/>
    </row>
    <row r="48" spans="1:8" ht="25.9">
      <c r="A48" s="50"/>
      <c r="B48" s="89" t="s">
        <v>52</v>
      </c>
      <c r="C48" s="89"/>
      <c r="D48" s="89"/>
      <c r="E48" s="89"/>
      <c r="F48" s="89"/>
      <c r="G48" s="89"/>
      <c r="H48" s="89"/>
    </row>
    <row r="49" spans="1:8" ht="15.6">
      <c r="A49" s="50"/>
      <c r="B49" s="26"/>
      <c r="C49" s="26"/>
      <c r="D49" s="26"/>
      <c r="E49" s="26"/>
      <c r="F49" s="26"/>
      <c r="G49" s="26"/>
      <c r="H49" s="26"/>
    </row>
    <row r="50" spans="1:8" ht="16.149999999999999" thickBot="1">
      <c r="A50" s="50"/>
      <c r="B50" s="90" t="s">
        <v>53</v>
      </c>
      <c r="C50" s="90"/>
      <c r="D50" s="90"/>
      <c r="E50" s="90"/>
      <c r="F50" s="90"/>
      <c r="G50" s="90"/>
      <c r="H50" s="2"/>
    </row>
    <row r="51" spans="1:8" ht="154.5" customHeight="1" thickBot="1">
      <c r="A51" s="50"/>
      <c r="B51" s="91" t="s">
        <v>54</v>
      </c>
      <c r="C51" s="92"/>
      <c r="D51" s="92"/>
      <c r="E51" s="92"/>
      <c r="F51" s="92"/>
      <c r="G51" s="93"/>
      <c r="H51" s="5"/>
    </row>
    <row r="52" spans="1:8" ht="15.6">
      <c r="A52" s="50"/>
      <c r="B52" s="25"/>
      <c r="C52" s="25"/>
      <c r="D52" s="25"/>
      <c r="E52" s="25"/>
      <c r="F52" s="25"/>
      <c r="G52" s="25"/>
      <c r="H52" s="2"/>
    </row>
    <row r="53" spans="1:8" ht="16.5" customHeight="1" thickBot="1">
      <c r="A53" s="50"/>
      <c r="B53" s="60" t="s">
        <v>55</v>
      </c>
      <c r="C53" s="60"/>
      <c r="D53" s="60"/>
      <c r="E53" s="60"/>
      <c r="F53" s="60"/>
      <c r="G53" s="60"/>
      <c r="H53" s="2"/>
    </row>
    <row r="54" spans="1:8" ht="145.5" customHeight="1" thickBot="1">
      <c r="A54" s="50"/>
      <c r="B54" s="53" t="s">
        <v>56</v>
      </c>
      <c r="C54" s="54"/>
      <c r="D54" s="54"/>
      <c r="E54" s="54"/>
      <c r="F54" s="54"/>
      <c r="G54" s="55"/>
      <c r="H54" s="5"/>
    </row>
    <row r="55" spans="1:8" ht="15.6">
      <c r="A55" s="50"/>
      <c r="B55" s="25"/>
      <c r="C55" s="25"/>
      <c r="D55" s="25"/>
      <c r="E55" s="25"/>
      <c r="F55" s="25"/>
      <c r="G55" s="25"/>
      <c r="H55" s="2"/>
    </row>
    <row r="56" spans="1:8" ht="33.75" customHeight="1" thickBot="1">
      <c r="A56" s="50"/>
      <c r="B56" s="60" t="s">
        <v>57</v>
      </c>
      <c r="C56" s="60"/>
      <c r="D56" s="60"/>
      <c r="E56" s="60"/>
      <c r="F56" s="60"/>
      <c r="G56" s="60"/>
      <c r="H56" s="2"/>
    </row>
    <row r="57" spans="1:8" ht="163.5" customHeight="1" thickBot="1">
      <c r="A57" s="50"/>
      <c r="B57" s="53" t="s">
        <v>58</v>
      </c>
      <c r="C57" s="54"/>
      <c r="D57" s="54"/>
      <c r="E57" s="54"/>
      <c r="F57" s="54"/>
      <c r="G57" s="55"/>
      <c r="H57" s="5"/>
    </row>
    <row r="58" spans="1:8" ht="15.6">
      <c r="A58" s="50"/>
      <c r="B58" s="25"/>
      <c r="C58" s="25"/>
      <c r="D58" s="25"/>
      <c r="E58" s="25"/>
      <c r="F58" s="25"/>
      <c r="G58" s="25"/>
      <c r="H58" s="2"/>
    </row>
    <row r="59" spans="1:8" ht="51" customHeight="1" thickBot="1">
      <c r="A59" s="50"/>
      <c r="B59" s="60" t="s">
        <v>59</v>
      </c>
      <c r="C59" s="60"/>
      <c r="D59" s="60"/>
      <c r="E59" s="60"/>
      <c r="F59" s="60"/>
      <c r="G59" s="60"/>
      <c r="H59" s="2"/>
    </row>
    <row r="60" spans="1:8" ht="152.25" customHeight="1" thickBot="1">
      <c r="A60" s="50"/>
      <c r="B60" s="53" t="s">
        <v>60</v>
      </c>
      <c r="C60" s="54"/>
      <c r="D60" s="54"/>
      <c r="E60" s="54"/>
      <c r="F60" s="54"/>
      <c r="G60" s="55"/>
      <c r="H60" s="5"/>
    </row>
    <row r="61" spans="1:8" ht="15.6">
      <c r="A61" s="50"/>
      <c r="B61" s="25"/>
      <c r="C61" s="25"/>
      <c r="D61" s="25"/>
      <c r="E61" s="25"/>
      <c r="F61" s="25"/>
      <c r="G61" s="25"/>
      <c r="H61" s="2"/>
    </row>
    <row r="62" spans="1:8" ht="16.149999999999999" thickBot="1">
      <c r="A62" s="50"/>
      <c r="B62" s="83" t="s">
        <v>61</v>
      </c>
      <c r="C62" s="83"/>
      <c r="D62" s="83"/>
      <c r="E62" s="83"/>
      <c r="F62" s="83"/>
      <c r="G62" s="83"/>
      <c r="H62" s="2"/>
    </row>
    <row r="63" spans="1:8" ht="129" customHeight="1" thickBot="1">
      <c r="A63" s="50"/>
      <c r="B63" s="53" t="s">
        <v>62</v>
      </c>
      <c r="C63" s="54"/>
      <c r="D63" s="54"/>
      <c r="E63" s="54"/>
      <c r="F63" s="54"/>
      <c r="G63" s="55"/>
      <c r="H63" s="5"/>
    </row>
    <row r="64" spans="1:8" ht="15.6">
      <c r="A64" s="50"/>
      <c r="B64" s="25"/>
      <c r="C64" s="25"/>
      <c r="D64" s="25"/>
      <c r="E64" s="25"/>
      <c r="F64" s="25"/>
      <c r="G64" s="25"/>
      <c r="H64" s="2"/>
    </row>
    <row r="65" spans="1:8" ht="16.149999999999999" thickBot="1">
      <c r="A65" s="50"/>
      <c r="B65" s="83" t="s">
        <v>63</v>
      </c>
      <c r="C65" s="83"/>
      <c r="D65" s="83"/>
      <c r="E65" s="83"/>
      <c r="F65" s="83"/>
      <c r="G65" s="83"/>
      <c r="H65" s="2"/>
    </row>
    <row r="66" spans="1:8" ht="114" customHeight="1" thickBot="1">
      <c r="A66" s="50"/>
      <c r="B66" s="53" t="s">
        <v>64</v>
      </c>
      <c r="C66" s="54"/>
      <c r="D66" s="54"/>
      <c r="E66" s="54"/>
      <c r="F66" s="54"/>
      <c r="G66" s="55"/>
      <c r="H66" s="5"/>
    </row>
    <row r="67" spans="1:8" ht="15.6">
      <c r="A67" s="50"/>
      <c r="B67" s="25"/>
      <c r="C67" s="25"/>
      <c r="D67" s="25"/>
      <c r="E67" s="25"/>
      <c r="F67" s="25"/>
      <c r="G67" s="25"/>
      <c r="H67" s="2"/>
    </row>
    <row r="68" spans="1:8" ht="15.6">
      <c r="A68" s="50"/>
      <c r="B68" s="2"/>
      <c r="C68" s="2"/>
      <c r="D68" s="2"/>
      <c r="E68" s="2"/>
      <c r="F68" s="2"/>
      <c r="G68" s="2"/>
      <c r="H68" s="2"/>
    </row>
    <row r="69" spans="1:8" ht="25.9">
      <c r="A69" s="50"/>
      <c r="B69" s="84" t="s">
        <v>65</v>
      </c>
      <c r="C69" s="84"/>
      <c r="D69" s="84"/>
      <c r="E69" s="84"/>
      <c r="F69" s="84"/>
      <c r="G69" s="84"/>
      <c r="H69" s="84"/>
    </row>
    <row r="70" spans="1:8" ht="15.6">
      <c r="A70" s="50"/>
      <c r="B70" s="52" t="s">
        <v>66</v>
      </c>
      <c r="C70" s="52"/>
      <c r="D70" s="52"/>
      <c r="E70" s="52"/>
      <c r="F70" s="52"/>
      <c r="G70" s="52"/>
      <c r="H70" s="2"/>
    </row>
    <row r="71" spans="1:8" ht="15.6">
      <c r="A71" s="50"/>
      <c r="B71" s="2"/>
      <c r="C71" s="2"/>
      <c r="D71" s="2"/>
      <c r="E71" s="2"/>
      <c r="F71" s="2"/>
      <c r="G71" s="2"/>
      <c r="H71" s="2"/>
    </row>
    <row r="72" spans="1:8" ht="21">
      <c r="A72" s="50"/>
      <c r="B72" s="27" t="s">
        <v>67</v>
      </c>
      <c r="C72" s="2"/>
      <c r="D72" s="2"/>
      <c r="E72" s="2"/>
      <c r="F72" s="2"/>
      <c r="G72" s="2"/>
      <c r="H72" s="2"/>
    </row>
    <row r="73" spans="1:8" ht="37.5" customHeight="1">
      <c r="A73" s="50"/>
      <c r="B73" s="61" t="s">
        <v>68</v>
      </c>
      <c r="C73" s="61"/>
      <c r="D73" s="61"/>
      <c r="E73" s="61"/>
      <c r="F73" s="61"/>
      <c r="G73" s="61"/>
      <c r="H73" s="2"/>
    </row>
    <row r="74" spans="1:8" ht="15.6">
      <c r="A74" s="50"/>
      <c r="B74" s="2"/>
      <c r="C74" s="2"/>
      <c r="D74" s="2"/>
      <c r="E74" s="2"/>
      <c r="F74" s="2"/>
      <c r="G74" s="2"/>
      <c r="H74" s="2"/>
    </row>
    <row r="75" spans="1:8" ht="18">
      <c r="A75" s="50"/>
      <c r="B75" s="82" t="s">
        <v>69</v>
      </c>
      <c r="C75" s="82"/>
      <c r="D75" s="82" t="s">
        <v>70</v>
      </c>
      <c r="E75" s="82"/>
      <c r="F75" s="82" t="s">
        <v>71</v>
      </c>
      <c r="G75" s="82"/>
      <c r="H75" s="2"/>
    </row>
    <row r="76" spans="1:8" ht="15.6">
      <c r="A76" s="50"/>
      <c r="B76" s="76" t="s">
        <v>72</v>
      </c>
      <c r="C76" s="77"/>
      <c r="D76" s="76"/>
      <c r="E76" s="77"/>
      <c r="F76" s="80" t="s">
        <v>73</v>
      </c>
      <c r="G76" s="81"/>
      <c r="H76" s="10"/>
    </row>
    <row r="77" spans="1:8" ht="15.6">
      <c r="A77" s="50"/>
      <c r="B77" s="76" t="s">
        <v>74</v>
      </c>
      <c r="C77" s="77"/>
      <c r="D77" s="76"/>
      <c r="E77" s="77"/>
      <c r="F77" s="80" t="s">
        <v>75</v>
      </c>
      <c r="G77" s="81"/>
      <c r="H77" s="10"/>
    </row>
    <row r="78" spans="1:8" ht="15.6">
      <c r="A78" s="50"/>
      <c r="B78" s="76" t="s">
        <v>76</v>
      </c>
      <c r="C78" s="77"/>
      <c r="D78" s="76"/>
      <c r="E78" s="77"/>
      <c r="F78" s="80" t="s">
        <v>77</v>
      </c>
      <c r="G78" s="81"/>
      <c r="H78" s="10"/>
    </row>
    <row r="79" spans="1:8" ht="15.6">
      <c r="A79" s="50"/>
      <c r="B79" s="76" t="s">
        <v>78</v>
      </c>
      <c r="C79" s="77"/>
      <c r="D79" s="76"/>
      <c r="E79" s="77"/>
      <c r="F79" s="76" t="s">
        <v>79</v>
      </c>
      <c r="G79" s="77"/>
      <c r="H79" s="10"/>
    </row>
    <row r="80" spans="1:8" ht="15.6">
      <c r="A80" s="50"/>
      <c r="B80" s="76" t="s">
        <v>80</v>
      </c>
      <c r="C80" s="77"/>
      <c r="D80" s="76"/>
      <c r="E80" s="77"/>
      <c r="F80" s="80" t="s">
        <v>81</v>
      </c>
      <c r="G80" s="81"/>
      <c r="H80" s="10"/>
    </row>
    <row r="81" spans="1:8" ht="15.6">
      <c r="A81" s="50"/>
      <c r="B81" s="76"/>
      <c r="C81" s="77"/>
      <c r="D81" s="76"/>
      <c r="E81" s="77"/>
      <c r="F81" s="76"/>
      <c r="G81" s="77"/>
      <c r="H81" s="10"/>
    </row>
    <row r="82" spans="1:8" ht="15.6">
      <c r="A82" s="50"/>
      <c r="B82" s="76"/>
      <c r="C82" s="77"/>
      <c r="D82" s="76"/>
      <c r="E82" s="77"/>
      <c r="F82" s="80"/>
      <c r="G82" s="81"/>
      <c r="H82" s="10"/>
    </row>
    <row r="83" spans="1:8" ht="15.6">
      <c r="A83" s="50"/>
      <c r="B83" s="76"/>
      <c r="C83" s="77"/>
      <c r="D83" s="76"/>
      <c r="E83" s="77"/>
      <c r="F83" s="80"/>
      <c r="G83" s="81"/>
      <c r="H83" s="10"/>
    </row>
    <row r="84" spans="1:8" ht="15.6">
      <c r="A84" s="50"/>
      <c r="B84" s="76"/>
      <c r="C84" s="77"/>
      <c r="D84" s="76"/>
      <c r="E84" s="77"/>
      <c r="F84" s="76"/>
      <c r="G84" s="77"/>
      <c r="H84" s="10"/>
    </row>
    <row r="85" spans="1:8" ht="15.6">
      <c r="A85" s="50"/>
      <c r="B85" s="76"/>
      <c r="C85" s="77"/>
      <c r="D85" s="76"/>
      <c r="E85" s="77"/>
      <c r="F85" s="76"/>
      <c r="G85" s="77"/>
      <c r="H85" s="10"/>
    </row>
    <row r="86" spans="1:8" ht="15.6">
      <c r="A86" s="50"/>
      <c r="B86" s="78"/>
      <c r="C86" s="79"/>
      <c r="D86" s="78"/>
      <c r="E86" s="79"/>
      <c r="F86" s="78"/>
      <c r="G86" s="79"/>
      <c r="H86" s="10"/>
    </row>
    <row r="87" spans="1:8" ht="15.6">
      <c r="A87" s="50"/>
      <c r="B87" s="19"/>
      <c r="C87" s="19"/>
      <c r="D87" s="19"/>
      <c r="E87" s="19"/>
      <c r="F87" s="19"/>
      <c r="G87" s="19"/>
      <c r="H87" s="2"/>
    </row>
    <row r="88" spans="1:8" ht="21">
      <c r="A88" s="50"/>
      <c r="B88" s="27" t="s">
        <v>82</v>
      </c>
      <c r="C88" s="2"/>
      <c r="D88" s="2"/>
      <c r="E88" s="2"/>
      <c r="F88" s="2"/>
      <c r="G88" s="2"/>
      <c r="H88" s="2"/>
    </row>
    <row r="89" spans="1:8" ht="36" customHeight="1">
      <c r="A89" s="50"/>
      <c r="B89" s="61" t="s">
        <v>83</v>
      </c>
      <c r="C89" s="61"/>
      <c r="D89" s="61"/>
      <c r="E89" s="61"/>
      <c r="F89" s="61"/>
      <c r="G89" s="61"/>
      <c r="H89" s="2"/>
    </row>
    <row r="90" spans="1:8" ht="15.6">
      <c r="A90" s="50"/>
      <c r="B90" s="2"/>
      <c r="C90" s="2"/>
      <c r="D90" s="2"/>
      <c r="E90" s="2"/>
      <c r="F90" s="2"/>
      <c r="G90" s="2"/>
      <c r="H90" s="2"/>
    </row>
    <row r="91" spans="1:8" ht="21">
      <c r="A91" s="50"/>
      <c r="B91" s="75" t="s">
        <v>84</v>
      </c>
      <c r="C91" s="75"/>
      <c r="D91" s="39" t="s">
        <v>85</v>
      </c>
      <c r="E91" s="39" t="s">
        <v>86</v>
      </c>
      <c r="F91" s="75" t="s">
        <v>87</v>
      </c>
      <c r="G91" s="75"/>
      <c r="H91" s="2"/>
    </row>
    <row r="92" spans="1:8" ht="18">
      <c r="A92" s="50"/>
      <c r="B92" s="42"/>
      <c r="C92" s="42"/>
      <c r="D92" s="42"/>
      <c r="E92" s="42"/>
      <c r="F92" s="42"/>
      <c r="G92" s="42"/>
      <c r="H92" s="2"/>
    </row>
    <row r="93" spans="1:8" ht="18">
      <c r="A93" s="50"/>
      <c r="B93" s="70" t="s">
        <v>88</v>
      </c>
      <c r="C93" s="70"/>
      <c r="D93" s="70"/>
      <c r="E93" s="70"/>
      <c r="F93" s="70"/>
      <c r="G93" s="70"/>
      <c r="H93" s="2"/>
    </row>
    <row r="94" spans="1:8" ht="15.6">
      <c r="A94" s="50"/>
      <c r="B94" s="62" t="s">
        <v>89</v>
      </c>
      <c r="C94" s="63"/>
      <c r="D94" s="28">
        <v>116.8</v>
      </c>
      <c r="E94" s="29">
        <v>1</v>
      </c>
      <c r="F94" s="64">
        <f t="shared" ref="F94:F103" si="0">D94*E94</f>
        <v>116.8</v>
      </c>
      <c r="G94" s="65"/>
      <c r="H94" s="10"/>
    </row>
    <row r="95" spans="1:8" ht="15.6">
      <c r="A95" s="50"/>
      <c r="B95" s="62" t="s">
        <v>90</v>
      </c>
      <c r="C95" s="63"/>
      <c r="D95" s="28">
        <v>23</v>
      </c>
      <c r="E95" s="29">
        <v>1</v>
      </c>
      <c r="F95" s="64">
        <f t="shared" si="0"/>
        <v>23</v>
      </c>
      <c r="G95" s="65"/>
      <c r="H95" s="10"/>
    </row>
    <row r="96" spans="1:8" ht="15.6">
      <c r="A96" s="50"/>
      <c r="B96" s="62"/>
      <c r="C96" s="63"/>
      <c r="D96" s="28"/>
      <c r="E96" s="29"/>
      <c r="F96" s="64">
        <f t="shared" si="0"/>
        <v>0</v>
      </c>
      <c r="G96" s="65"/>
      <c r="H96" s="10"/>
    </row>
    <row r="97" spans="1:8" ht="15.6">
      <c r="A97" s="50"/>
      <c r="B97" s="62"/>
      <c r="C97" s="63"/>
      <c r="D97" s="28"/>
      <c r="E97" s="29"/>
      <c r="F97" s="64">
        <f t="shared" si="0"/>
        <v>0</v>
      </c>
      <c r="G97" s="65"/>
      <c r="H97" s="10"/>
    </row>
    <row r="98" spans="1:8" ht="15.6">
      <c r="A98" s="50"/>
      <c r="B98" s="62"/>
      <c r="C98" s="63"/>
      <c r="D98" s="28"/>
      <c r="E98" s="29"/>
      <c r="F98" s="64">
        <f t="shared" si="0"/>
        <v>0</v>
      </c>
      <c r="G98" s="65"/>
      <c r="H98" s="10"/>
    </row>
    <row r="99" spans="1:8" ht="15.6">
      <c r="A99" s="50"/>
      <c r="B99" s="62"/>
      <c r="C99" s="63"/>
      <c r="D99" s="28"/>
      <c r="E99" s="29"/>
      <c r="F99" s="64">
        <f t="shared" si="0"/>
        <v>0</v>
      </c>
      <c r="G99" s="65"/>
      <c r="H99" s="10"/>
    </row>
    <row r="100" spans="1:8" ht="15.6">
      <c r="A100" s="50"/>
      <c r="B100" s="62"/>
      <c r="C100" s="63"/>
      <c r="D100" s="28"/>
      <c r="E100" s="29"/>
      <c r="F100" s="64">
        <f t="shared" si="0"/>
        <v>0</v>
      </c>
      <c r="G100" s="65"/>
      <c r="H100" s="10"/>
    </row>
    <row r="101" spans="1:8" ht="15.6">
      <c r="A101" s="50"/>
      <c r="B101" s="62"/>
      <c r="C101" s="63"/>
      <c r="D101" s="28"/>
      <c r="E101" s="29"/>
      <c r="F101" s="64">
        <f t="shared" si="0"/>
        <v>0</v>
      </c>
      <c r="G101" s="65"/>
      <c r="H101" s="10"/>
    </row>
    <row r="102" spans="1:8" ht="15.6">
      <c r="A102" s="50"/>
      <c r="B102" s="62"/>
      <c r="C102" s="63"/>
      <c r="D102" s="28"/>
      <c r="E102" s="29"/>
      <c r="F102" s="64">
        <f t="shared" si="0"/>
        <v>0</v>
      </c>
      <c r="G102" s="65"/>
      <c r="H102" s="10"/>
    </row>
    <row r="103" spans="1:8" ht="16.149999999999999" thickBot="1">
      <c r="A103" s="50"/>
      <c r="B103" s="62"/>
      <c r="C103" s="63"/>
      <c r="D103" s="28"/>
      <c r="E103" s="29"/>
      <c r="F103" s="73">
        <f t="shared" si="0"/>
        <v>0</v>
      </c>
      <c r="G103" s="74"/>
      <c r="H103" s="10"/>
    </row>
    <row r="104" spans="1:8" ht="16.149999999999999" thickBot="1">
      <c r="A104" s="50"/>
      <c r="B104" s="19"/>
      <c r="C104" s="19"/>
      <c r="D104" s="19"/>
      <c r="E104" s="30" t="s">
        <v>91</v>
      </c>
      <c r="F104" s="71">
        <f>SUM(F94:G103)</f>
        <v>139.80000000000001</v>
      </c>
      <c r="G104" s="72"/>
      <c r="H104" s="5"/>
    </row>
    <row r="105" spans="1:8" ht="15.6">
      <c r="A105" s="50"/>
      <c r="B105" s="2"/>
      <c r="C105" s="2"/>
      <c r="D105" s="2"/>
      <c r="E105" s="40"/>
      <c r="F105" s="31"/>
      <c r="G105" s="31"/>
      <c r="H105" s="2"/>
    </row>
    <row r="106" spans="1:8" ht="18">
      <c r="A106" s="50"/>
      <c r="B106" s="70" t="s">
        <v>92</v>
      </c>
      <c r="C106" s="70"/>
      <c r="D106" s="70"/>
      <c r="E106" s="70"/>
      <c r="F106" s="70"/>
      <c r="G106" s="70"/>
      <c r="H106" s="2"/>
    </row>
    <row r="107" spans="1:8" ht="15.6">
      <c r="A107" s="50"/>
      <c r="B107" s="62" t="s">
        <v>93</v>
      </c>
      <c r="C107" s="63"/>
      <c r="D107" s="28">
        <v>100</v>
      </c>
      <c r="E107" s="29">
        <v>1</v>
      </c>
      <c r="F107" s="64">
        <f>D107*E107</f>
        <v>100</v>
      </c>
      <c r="G107" s="65"/>
      <c r="H107" s="10"/>
    </row>
    <row r="108" spans="1:8" ht="15.6">
      <c r="A108" s="50"/>
      <c r="B108" s="62" t="s">
        <v>94</v>
      </c>
      <c r="C108" s="63"/>
      <c r="D108" s="28">
        <v>50</v>
      </c>
      <c r="E108" s="29">
        <v>1</v>
      </c>
      <c r="F108" s="64">
        <f t="shared" ref="F108:F116" si="1">D108*E108</f>
        <v>50</v>
      </c>
      <c r="G108" s="65"/>
      <c r="H108" s="10"/>
    </row>
    <row r="109" spans="1:8" ht="15.6">
      <c r="A109" s="50"/>
      <c r="B109" s="62"/>
      <c r="C109" s="63"/>
      <c r="D109" s="28"/>
      <c r="E109" s="29"/>
      <c r="F109" s="64">
        <f t="shared" si="1"/>
        <v>0</v>
      </c>
      <c r="G109" s="65"/>
      <c r="H109" s="10"/>
    </row>
    <row r="110" spans="1:8" ht="15.6">
      <c r="A110" s="50"/>
      <c r="B110" s="62"/>
      <c r="C110" s="63"/>
      <c r="D110" s="28"/>
      <c r="E110" s="29"/>
      <c r="F110" s="64">
        <f t="shared" si="1"/>
        <v>0</v>
      </c>
      <c r="G110" s="65"/>
      <c r="H110" s="10"/>
    </row>
    <row r="111" spans="1:8" ht="15.6">
      <c r="A111" s="50"/>
      <c r="B111" s="62"/>
      <c r="C111" s="63"/>
      <c r="D111" s="28"/>
      <c r="E111" s="29"/>
      <c r="F111" s="64">
        <f t="shared" si="1"/>
        <v>0</v>
      </c>
      <c r="G111" s="65"/>
      <c r="H111" s="10"/>
    </row>
    <row r="112" spans="1:8" ht="15.6">
      <c r="A112" s="50"/>
      <c r="B112" s="62"/>
      <c r="C112" s="63"/>
      <c r="D112" s="28"/>
      <c r="E112" s="29"/>
      <c r="F112" s="64">
        <f t="shared" si="1"/>
        <v>0</v>
      </c>
      <c r="G112" s="65"/>
      <c r="H112" s="10"/>
    </row>
    <row r="113" spans="1:8" ht="15.6">
      <c r="A113" s="50"/>
      <c r="B113" s="62"/>
      <c r="C113" s="63"/>
      <c r="D113" s="28"/>
      <c r="E113" s="29"/>
      <c r="F113" s="64">
        <f t="shared" si="1"/>
        <v>0</v>
      </c>
      <c r="G113" s="65"/>
      <c r="H113" s="10"/>
    </row>
    <row r="114" spans="1:8" ht="15.6">
      <c r="A114" s="50"/>
      <c r="B114" s="62"/>
      <c r="C114" s="63"/>
      <c r="D114" s="28"/>
      <c r="E114" s="29"/>
      <c r="F114" s="64">
        <f t="shared" si="1"/>
        <v>0</v>
      </c>
      <c r="G114" s="65"/>
      <c r="H114" s="10"/>
    </row>
    <row r="115" spans="1:8" ht="15.6">
      <c r="A115" s="50"/>
      <c r="B115" s="62"/>
      <c r="C115" s="63"/>
      <c r="D115" s="28"/>
      <c r="E115" s="29"/>
      <c r="F115" s="64">
        <f t="shared" si="1"/>
        <v>0</v>
      </c>
      <c r="G115" s="65"/>
      <c r="H115" s="10"/>
    </row>
    <row r="116" spans="1:8" ht="15.6">
      <c r="A116" s="50"/>
      <c r="B116" s="62"/>
      <c r="C116" s="63"/>
      <c r="D116" s="28"/>
      <c r="E116" s="29"/>
      <c r="F116" s="64">
        <f t="shared" si="1"/>
        <v>0</v>
      </c>
      <c r="G116" s="65"/>
      <c r="H116" s="10"/>
    </row>
    <row r="117" spans="1:8" ht="16.149999999999999" thickBot="1">
      <c r="A117" s="50"/>
      <c r="B117" s="24"/>
      <c r="C117" s="24"/>
      <c r="D117" s="32"/>
      <c r="E117" s="30" t="s">
        <v>91</v>
      </c>
      <c r="F117" s="66">
        <f>SUM(F107:G116)</f>
        <v>150</v>
      </c>
      <c r="G117" s="67"/>
      <c r="H117" s="5"/>
    </row>
    <row r="118" spans="1:8" ht="15.6">
      <c r="A118" s="50"/>
      <c r="B118" s="33"/>
      <c r="C118" s="33"/>
      <c r="D118" s="34"/>
      <c r="E118" s="40"/>
      <c r="F118" s="31"/>
      <c r="G118" s="31"/>
      <c r="H118" s="2"/>
    </row>
    <row r="119" spans="1:8" ht="18">
      <c r="A119" s="50"/>
      <c r="B119" s="70" t="s">
        <v>95</v>
      </c>
      <c r="C119" s="70"/>
      <c r="D119" s="70"/>
      <c r="E119" s="70"/>
      <c r="F119" s="70"/>
      <c r="G119" s="70"/>
      <c r="H119" s="2"/>
    </row>
    <row r="120" spans="1:8" ht="15.6">
      <c r="A120" s="50"/>
      <c r="B120" s="62" t="s">
        <v>96</v>
      </c>
      <c r="C120" s="63"/>
      <c r="D120" s="28">
        <v>300</v>
      </c>
      <c r="E120" s="29">
        <v>1</v>
      </c>
      <c r="F120" s="64">
        <f t="shared" ref="F120:F129" si="2">D120*E120</f>
        <v>300</v>
      </c>
      <c r="G120" s="65"/>
      <c r="H120" s="10"/>
    </row>
    <row r="121" spans="1:8" ht="15.6">
      <c r="A121" s="50"/>
      <c r="B121" s="62"/>
      <c r="C121" s="63"/>
      <c r="D121" s="28"/>
      <c r="E121" s="29"/>
      <c r="F121" s="64">
        <f t="shared" si="2"/>
        <v>0</v>
      </c>
      <c r="G121" s="65"/>
      <c r="H121" s="10"/>
    </row>
    <row r="122" spans="1:8" ht="15.6">
      <c r="A122" s="50"/>
      <c r="B122" s="62"/>
      <c r="C122" s="63"/>
      <c r="D122" s="28"/>
      <c r="E122" s="29"/>
      <c r="F122" s="64">
        <f t="shared" si="2"/>
        <v>0</v>
      </c>
      <c r="G122" s="65"/>
      <c r="H122" s="10"/>
    </row>
    <row r="123" spans="1:8" ht="15.6">
      <c r="A123" s="50"/>
      <c r="B123" s="62"/>
      <c r="C123" s="63"/>
      <c r="D123" s="28"/>
      <c r="E123" s="29"/>
      <c r="F123" s="64">
        <f t="shared" si="2"/>
        <v>0</v>
      </c>
      <c r="G123" s="65"/>
      <c r="H123" s="10"/>
    </row>
    <row r="124" spans="1:8" ht="15.6">
      <c r="A124" s="50"/>
      <c r="B124" s="62"/>
      <c r="C124" s="63"/>
      <c r="D124" s="28"/>
      <c r="E124" s="29"/>
      <c r="F124" s="64">
        <f t="shared" si="2"/>
        <v>0</v>
      </c>
      <c r="G124" s="65"/>
      <c r="H124" s="10"/>
    </row>
    <row r="125" spans="1:8" ht="15.6">
      <c r="A125" s="50"/>
      <c r="B125" s="62"/>
      <c r="C125" s="63"/>
      <c r="D125" s="28"/>
      <c r="E125" s="29"/>
      <c r="F125" s="64">
        <f t="shared" si="2"/>
        <v>0</v>
      </c>
      <c r="G125" s="65"/>
      <c r="H125" s="10"/>
    </row>
    <row r="126" spans="1:8" ht="15.6">
      <c r="A126" s="50"/>
      <c r="B126" s="62"/>
      <c r="C126" s="63"/>
      <c r="D126" s="28"/>
      <c r="E126" s="29"/>
      <c r="F126" s="64">
        <f t="shared" si="2"/>
        <v>0</v>
      </c>
      <c r="G126" s="65"/>
      <c r="H126" s="10"/>
    </row>
    <row r="127" spans="1:8" ht="15.6">
      <c r="A127" s="50"/>
      <c r="B127" s="62"/>
      <c r="C127" s="63"/>
      <c r="D127" s="28"/>
      <c r="E127" s="29"/>
      <c r="F127" s="64">
        <f t="shared" si="2"/>
        <v>0</v>
      </c>
      <c r="G127" s="65"/>
      <c r="H127" s="10"/>
    </row>
    <row r="128" spans="1:8" ht="15.6">
      <c r="A128" s="50"/>
      <c r="B128" s="62"/>
      <c r="C128" s="63"/>
      <c r="D128" s="28"/>
      <c r="E128" s="29"/>
      <c r="F128" s="64">
        <f t="shared" si="2"/>
        <v>0</v>
      </c>
      <c r="G128" s="65"/>
      <c r="H128" s="10"/>
    </row>
    <row r="129" spans="1:8" ht="15.6">
      <c r="A129" s="50"/>
      <c r="B129" s="62"/>
      <c r="C129" s="63"/>
      <c r="D129" s="28"/>
      <c r="E129" s="29"/>
      <c r="F129" s="64">
        <f t="shared" si="2"/>
        <v>0</v>
      </c>
      <c r="G129" s="65"/>
      <c r="H129" s="10"/>
    </row>
    <row r="130" spans="1:8" ht="16.149999999999999" thickBot="1">
      <c r="A130" s="50"/>
      <c r="B130" s="24"/>
      <c r="C130" s="24"/>
      <c r="D130" s="32"/>
      <c r="E130" s="30" t="s">
        <v>91</v>
      </c>
      <c r="F130" s="66">
        <f>SUM(F120:G129)</f>
        <v>300</v>
      </c>
      <c r="G130" s="67"/>
      <c r="H130" s="5"/>
    </row>
    <row r="131" spans="1:8" ht="15.6">
      <c r="A131" s="50"/>
      <c r="B131" s="33"/>
      <c r="C131" s="33"/>
      <c r="D131" s="34"/>
      <c r="E131" s="40"/>
      <c r="F131" s="31"/>
      <c r="G131" s="31"/>
      <c r="H131" s="2"/>
    </row>
    <row r="132" spans="1:8" ht="18">
      <c r="A132" s="50"/>
      <c r="B132" s="70" t="s">
        <v>97</v>
      </c>
      <c r="C132" s="70"/>
      <c r="D132" s="70"/>
      <c r="E132" s="70"/>
      <c r="F132" s="70"/>
      <c r="G132" s="70"/>
      <c r="H132" s="2"/>
    </row>
    <row r="133" spans="1:8" ht="15.6">
      <c r="A133" s="50"/>
      <c r="B133" s="62"/>
      <c r="C133" s="63"/>
      <c r="D133" s="28"/>
      <c r="E133" s="29"/>
      <c r="F133" s="64">
        <f t="shared" ref="F133:F142" si="3">D133*E133</f>
        <v>0</v>
      </c>
      <c r="G133" s="65"/>
      <c r="H133" s="10"/>
    </row>
    <row r="134" spans="1:8" ht="15.6">
      <c r="A134" s="50"/>
      <c r="B134" s="62"/>
      <c r="C134" s="63"/>
      <c r="D134" s="28"/>
      <c r="E134" s="29"/>
      <c r="F134" s="64">
        <f t="shared" si="3"/>
        <v>0</v>
      </c>
      <c r="G134" s="65"/>
      <c r="H134" s="10"/>
    </row>
    <row r="135" spans="1:8" ht="15.6">
      <c r="A135" s="50"/>
      <c r="B135" s="62"/>
      <c r="C135" s="63"/>
      <c r="D135" s="28"/>
      <c r="E135" s="29"/>
      <c r="F135" s="64">
        <f t="shared" si="3"/>
        <v>0</v>
      </c>
      <c r="G135" s="65"/>
      <c r="H135" s="10"/>
    </row>
    <row r="136" spans="1:8" ht="15.6">
      <c r="A136" s="50"/>
      <c r="B136" s="62"/>
      <c r="C136" s="63"/>
      <c r="D136" s="28"/>
      <c r="E136" s="29"/>
      <c r="F136" s="64">
        <f t="shared" si="3"/>
        <v>0</v>
      </c>
      <c r="G136" s="65"/>
      <c r="H136" s="10"/>
    </row>
    <row r="137" spans="1:8" ht="15.6">
      <c r="A137" s="50"/>
      <c r="B137" s="62"/>
      <c r="C137" s="63"/>
      <c r="D137" s="28"/>
      <c r="E137" s="29"/>
      <c r="F137" s="64">
        <f t="shared" si="3"/>
        <v>0</v>
      </c>
      <c r="G137" s="65"/>
      <c r="H137" s="10"/>
    </row>
    <row r="138" spans="1:8" ht="15.6">
      <c r="A138" s="50"/>
      <c r="B138" s="62"/>
      <c r="C138" s="63"/>
      <c r="D138" s="28"/>
      <c r="E138" s="29"/>
      <c r="F138" s="64">
        <f t="shared" si="3"/>
        <v>0</v>
      </c>
      <c r="G138" s="65"/>
      <c r="H138" s="10"/>
    </row>
    <row r="139" spans="1:8" ht="15.6">
      <c r="A139" s="50"/>
      <c r="B139" s="62"/>
      <c r="C139" s="63"/>
      <c r="D139" s="28"/>
      <c r="E139" s="29"/>
      <c r="F139" s="64">
        <f t="shared" si="3"/>
        <v>0</v>
      </c>
      <c r="G139" s="65"/>
      <c r="H139" s="10"/>
    </row>
    <row r="140" spans="1:8" ht="15.6">
      <c r="A140" s="50"/>
      <c r="B140" s="62"/>
      <c r="C140" s="63"/>
      <c r="D140" s="28"/>
      <c r="E140" s="29"/>
      <c r="F140" s="64">
        <f t="shared" si="3"/>
        <v>0</v>
      </c>
      <c r="G140" s="65"/>
      <c r="H140" s="10"/>
    </row>
    <row r="141" spans="1:8" ht="15.6">
      <c r="A141" s="50"/>
      <c r="B141" s="62"/>
      <c r="C141" s="63"/>
      <c r="D141" s="28"/>
      <c r="E141" s="29"/>
      <c r="F141" s="64">
        <f t="shared" si="3"/>
        <v>0</v>
      </c>
      <c r="G141" s="65"/>
      <c r="H141" s="10"/>
    </row>
    <row r="142" spans="1:8" ht="15.6">
      <c r="A142" s="50"/>
      <c r="B142" s="62"/>
      <c r="C142" s="63"/>
      <c r="D142" s="28"/>
      <c r="E142" s="29"/>
      <c r="F142" s="64">
        <f t="shared" si="3"/>
        <v>0</v>
      </c>
      <c r="G142" s="65"/>
      <c r="H142" s="10"/>
    </row>
    <row r="143" spans="1:8" ht="16.149999999999999" thickBot="1">
      <c r="A143" s="50"/>
      <c r="B143" s="24"/>
      <c r="C143" s="24"/>
      <c r="D143" s="32"/>
      <c r="E143" s="30" t="s">
        <v>91</v>
      </c>
      <c r="F143" s="66">
        <f>SUM(F133:G142)</f>
        <v>0</v>
      </c>
      <c r="G143" s="67"/>
      <c r="H143" s="5"/>
    </row>
    <row r="144" spans="1:8" ht="15.6">
      <c r="A144" s="50"/>
      <c r="B144" s="33"/>
      <c r="C144" s="33"/>
      <c r="D144" s="34"/>
      <c r="E144" s="40"/>
      <c r="F144" s="31"/>
      <c r="G144" s="31"/>
      <c r="H144" s="2"/>
    </row>
    <row r="145" spans="1:8" ht="18">
      <c r="A145" s="50"/>
      <c r="B145" s="70" t="s">
        <v>98</v>
      </c>
      <c r="C145" s="70"/>
      <c r="D145" s="70"/>
      <c r="E145" s="70"/>
      <c r="F145" s="70"/>
      <c r="G145" s="70"/>
      <c r="H145" s="2"/>
    </row>
    <row r="146" spans="1:8" ht="15.6">
      <c r="A146" s="50"/>
      <c r="B146" s="62" t="s">
        <v>99</v>
      </c>
      <c r="C146" s="63"/>
      <c r="D146" s="28">
        <v>150</v>
      </c>
      <c r="E146" s="29">
        <v>1</v>
      </c>
      <c r="F146" s="64">
        <f t="shared" ref="F146:F155" si="4">D146*E146</f>
        <v>150</v>
      </c>
      <c r="G146" s="65"/>
      <c r="H146" s="10"/>
    </row>
    <row r="147" spans="1:8" ht="15.6">
      <c r="A147" s="50"/>
      <c r="B147" s="62" t="s">
        <v>100</v>
      </c>
      <c r="C147" s="63"/>
      <c r="D147" s="28">
        <v>100</v>
      </c>
      <c r="E147" s="29">
        <v>1</v>
      </c>
      <c r="F147" s="64">
        <f>D147*E147</f>
        <v>100</v>
      </c>
      <c r="G147" s="65"/>
      <c r="H147" s="10"/>
    </row>
    <row r="148" spans="1:8" ht="15.6">
      <c r="A148" s="50"/>
      <c r="B148" s="62" t="s">
        <v>101</v>
      </c>
      <c r="C148" s="63"/>
      <c r="D148" s="28">
        <v>600</v>
      </c>
      <c r="E148" s="29">
        <v>1</v>
      </c>
      <c r="F148" s="64">
        <f>D148*E148</f>
        <v>600</v>
      </c>
      <c r="G148" s="65"/>
      <c r="H148" s="10"/>
    </row>
    <row r="149" spans="1:8" ht="15.6">
      <c r="A149" s="50"/>
      <c r="B149" s="62" t="s">
        <v>102</v>
      </c>
      <c r="C149" s="63"/>
      <c r="D149" s="28">
        <v>400</v>
      </c>
      <c r="E149" s="29">
        <v>1</v>
      </c>
      <c r="F149" s="64">
        <f>D149*E149</f>
        <v>400</v>
      </c>
      <c r="G149" s="65"/>
      <c r="H149" s="10"/>
    </row>
    <row r="150" spans="1:8" ht="15.6">
      <c r="A150" s="50"/>
      <c r="B150" s="62" t="s">
        <v>103</v>
      </c>
      <c r="C150" s="63"/>
      <c r="D150" s="28">
        <v>100</v>
      </c>
      <c r="E150" s="29">
        <v>1</v>
      </c>
      <c r="F150" s="64">
        <f t="shared" si="4"/>
        <v>100</v>
      </c>
      <c r="G150" s="65"/>
      <c r="H150" s="10"/>
    </row>
    <row r="151" spans="1:8" ht="15.6">
      <c r="A151" s="50"/>
      <c r="B151" s="62" t="s">
        <v>104</v>
      </c>
      <c r="C151" s="63"/>
      <c r="D151" s="28">
        <v>250</v>
      </c>
      <c r="E151" s="29">
        <v>1</v>
      </c>
      <c r="F151" s="64">
        <f>D151*E151</f>
        <v>250</v>
      </c>
      <c r="G151" s="65"/>
      <c r="H151" s="10"/>
    </row>
    <row r="152" spans="1:8" ht="15.6">
      <c r="A152" s="50"/>
      <c r="B152" s="62" t="s">
        <v>105</v>
      </c>
      <c r="C152" s="63"/>
      <c r="D152" s="28">
        <v>300</v>
      </c>
      <c r="E152" s="29">
        <v>1</v>
      </c>
      <c r="F152" s="64">
        <f>D152*E152</f>
        <v>300</v>
      </c>
      <c r="G152" s="65"/>
      <c r="H152" s="10"/>
    </row>
    <row r="153" spans="1:8" ht="15.6">
      <c r="A153" s="50"/>
      <c r="B153" s="62"/>
      <c r="C153" s="63"/>
      <c r="D153" s="28"/>
      <c r="E153" s="29"/>
      <c r="F153" s="64">
        <f>D153*E153</f>
        <v>0</v>
      </c>
      <c r="G153" s="65"/>
      <c r="H153" s="10"/>
    </row>
    <row r="154" spans="1:8" ht="15.6">
      <c r="A154" s="50"/>
      <c r="B154" s="62"/>
      <c r="C154" s="63"/>
      <c r="D154" s="28"/>
      <c r="E154" s="29"/>
      <c r="F154" s="64">
        <f t="shared" si="4"/>
        <v>0</v>
      </c>
      <c r="G154" s="65"/>
      <c r="H154" s="10"/>
    </row>
    <row r="155" spans="1:8" ht="15.6">
      <c r="A155" s="50"/>
      <c r="B155" s="62"/>
      <c r="C155" s="63"/>
      <c r="D155" s="28"/>
      <c r="E155" s="29"/>
      <c r="F155" s="64">
        <f t="shared" si="4"/>
        <v>0</v>
      </c>
      <c r="G155" s="65"/>
      <c r="H155" s="10"/>
    </row>
    <row r="156" spans="1:8" ht="16.149999999999999" thickBot="1">
      <c r="A156" s="50"/>
      <c r="B156" s="24"/>
      <c r="C156" s="24"/>
      <c r="D156" s="32"/>
      <c r="E156" s="30" t="s">
        <v>91</v>
      </c>
      <c r="F156" s="66">
        <f>SUM(F146:G155)</f>
        <v>1900</v>
      </c>
      <c r="G156" s="67"/>
      <c r="H156" s="5"/>
    </row>
    <row r="157" spans="1:8" ht="16.149999999999999" thickBot="1">
      <c r="A157" s="50"/>
      <c r="B157" s="33"/>
      <c r="C157" s="33"/>
      <c r="D157" s="34"/>
      <c r="E157" s="2"/>
      <c r="F157" s="35"/>
      <c r="G157" s="35"/>
      <c r="H157" s="2"/>
    </row>
    <row r="158" spans="1:8" ht="21.6" thickBot="1">
      <c r="A158" s="50"/>
      <c r="B158" s="33"/>
      <c r="C158" s="33"/>
      <c r="D158" s="34"/>
      <c r="E158" s="36" t="s">
        <v>106</v>
      </c>
      <c r="F158" s="68">
        <f>SUM(F156,F143,F130,F117,F104,)</f>
        <v>2489.8000000000002</v>
      </c>
      <c r="G158" s="69"/>
      <c r="H158" s="5"/>
    </row>
    <row r="159" spans="1:8" ht="15.6">
      <c r="A159" s="50"/>
      <c r="B159" s="33"/>
      <c r="C159" s="33"/>
      <c r="D159" s="34"/>
      <c r="E159" s="2"/>
      <c r="F159" s="31"/>
      <c r="G159" s="31"/>
      <c r="H159" s="2"/>
    </row>
    <row r="160" spans="1:8" ht="35.25" customHeight="1" thickBot="1">
      <c r="A160" s="50"/>
      <c r="B160" s="60" t="s">
        <v>107</v>
      </c>
      <c r="C160" s="60"/>
      <c r="D160" s="60"/>
      <c r="E160" s="60"/>
      <c r="F160" s="60"/>
      <c r="G160" s="60"/>
      <c r="H160" s="2"/>
    </row>
    <row r="161" spans="1:8" ht="79.5" customHeight="1" thickBot="1">
      <c r="A161" s="50"/>
      <c r="B161" s="53" t="s">
        <v>108</v>
      </c>
      <c r="C161" s="54"/>
      <c r="D161" s="54"/>
      <c r="E161" s="54"/>
      <c r="F161" s="54"/>
      <c r="G161" s="55"/>
      <c r="H161" s="5"/>
    </row>
    <row r="162" spans="1:8" ht="15.6">
      <c r="A162" s="50"/>
      <c r="B162" s="25"/>
      <c r="C162" s="25"/>
      <c r="D162" s="25"/>
      <c r="E162" s="25"/>
      <c r="F162" s="25"/>
      <c r="G162" s="25"/>
      <c r="H162" s="2"/>
    </row>
    <row r="163" spans="1:8" ht="16.5" customHeight="1" thickBot="1">
      <c r="A163" s="50"/>
      <c r="B163" s="60" t="s">
        <v>109</v>
      </c>
      <c r="C163" s="60"/>
      <c r="D163" s="60"/>
      <c r="E163" s="60"/>
      <c r="F163" s="60"/>
      <c r="G163" s="60"/>
      <c r="H163" s="2"/>
    </row>
    <row r="164" spans="1:8" ht="60" customHeight="1" thickBot="1">
      <c r="A164" s="50"/>
      <c r="B164" s="53" t="s">
        <v>110</v>
      </c>
      <c r="C164" s="54"/>
      <c r="D164" s="54"/>
      <c r="E164" s="54"/>
      <c r="F164" s="54"/>
      <c r="G164" s="55"/>
      <c r="H164" s="5"/>
    </row>
    <row r="165" spans="1:8" ht="15.6">
      <c r="A165" s="50"/>
      <c r="B165" s="25"/>
      <c r="C165" s="25"/>
      <c r="D165" s="25"/>
      <c r="E165" s="25"/>
      <c r="F165" s="25"/>
      <c r="G165" s="25"/>
      <c r="H165" s="2"/>
    </row>
    <row r="166" spans="1:8" ht="15.6">
      <c r="A166" s="50"/>
      <c r="B166" s="2"/>
      <c r="C166" s="2"/>
      <c r="D166" s="2"/>
      <c r="E166" s="2"/>
      <c r="F166" s="2"/>
      <c r="G166" s="2"/>
      <c r="H166" s="2"/>
    </row>
    <row r="167" spans="1:8" ht="25.9">
      <c r="A167" s="50"/>
      <c r="B167" s="41" t="s">
        <v>111</v>
      </c>
      <c r="C167" s="41"/>
      <c r="D167" s="41"/>
      <c r="E167" s="41"/>
      <c r="F167" s="41"/>
      <c r="G167" s="41"/>
      <c r="H167" s="41"/>
    </row>
    <row r="168" spans="1:8" ht="15.6">
      <c r="A168" s="50"/>
      <c r="B168" s="1"/>
      <c r="C168" s="1"/>
      <c r="D168" s="1"/>
      <c r="E168" s="1"/>
      <c r="F168" s="1"/>
      <c r="G168" s="1"/>
      <c r="H168" s="2"/>
    </row>
    <row r="169" spans="1:8" ht="33" customHeight="1" thickBot="1">
      <c r="A169" s="50"/>
      <c r="B169" s="60" t="s">
        <v>112</v>
      </c>
      <c r="C169" s="60"/>
      <c r="D169" s="60"/>
      <c r="E169" s="60"/>
      <c r="F169" s="60"/>
      <c r="G169" s="60"/>
      <c r="H169" s="2"/>
    </row>
    <row r="170" spans="1:8" ht="61.5" customHeight="1" thickBot="1">
      <c r="A170" s="50"/>
      <c r="B170" s="53" t="s">
        <v>113</v>
      </c>
      <c r="C170" s="54"/>
      <c r="D170" s="54"/>
      <c r="E170" s="54"/>
      <c r="F170" s="54"/>
      <c r="G170" s="55"/>
      <c r="H170" s="5"/>
    </row>
    <row r="171" spans="1:8" ht="15.6">
      <c r="A171" s="50"/>
      <c r="B171" s="25"/>
      <c r="C171" s="25"/>
      <c r="D171" s="25"/>
      <c r="E171" s="25"/>
      <c r="F171" s="25"/>
      <c r="G171" s="25"/>
      <c r="H171" s="2"/>
    </row>
    <row r="172" spans="1:8" ht="16.5" customHeight="1" thickBot="1">
      <c r="A172" s="50"/>
      <c r="B172" s="60" t="s">
        <v>109</v>
      </c>
      <c r="C172" s="60"/>
      <c r="D172" s="60"/>
      <c r="E172" s="60"/>
      <c r="F172" s="60"/>
      <c r="G172" s="60"/>
      <c r="H172" s="2"/>
    </row>
    <row r="173" spans="1:8" ht="57" customHeight="1" thickBot="1">
      <c r="A173" s="50"/>
      <c r="B173" s="53" t="s">
        <v>114</v>
      </c>
      <c r="C173" s="54"/>
      <c r="D173" s="54"/>
      <c r="E173" s="54"/>
      <c r="F173" s="54"/>
      <c r="G173" s="55"/>
      <c r="H173" s="5"/>
    </row>
    <row r="174" spans="1:8" ht="15.75" customHeight="1">
      <c r="A174" s="50"/>
      <c r="B174" s="127"/>
      <c r="C174" s="127"/>
      <c r="D174" s="127"/>
      <c r="E174" s="127"/>
      <c r="F174" s="127"/>
      <c r="G174" s="127"/>
      <c r="H174" s="2"/>
    </row>
    <row r="175" spans="1:8" ht="30" customHeight="1">
      <c r="A175" s="50"/>
      <c r="B175" s="128" t="s">
        <v>115</v>
      </c>
      <c r="C175" s="128"/>
      <c r="D175" s="128"/>
      <c r="E175" s="128"/>
      <c r="F175" s="128"/>
      <c r="G175" s="128"/>
      <c r="H175" s="2"/>
    </row>
    <row r="176" spans="1:8" ht="7.5" customHeight="1">
      <c r="A176" s="50"/>
      <c r="B176" s="56"/>
      <c r="C176" s="56"/>
      <c r="D176" s="58"/>
      <c r="E176" s="58"/>
      <c r="F176" s="56"/>
      <c r="G176" s="56"/>
      <c r="H176" s="2"/>
    </row>
    <row r="177" spans="1:8" ht="15.6">
      <c r="A177" s="50"/>
      <c r="B177" s="56"/>
      <c r="C177" s="56"/>
      <c r="D177" s="38" t="s">
        <v>116</v>
      </c>
      <c r="E177" s="38" t="s">
        <v>117</v>
      </c>
      <c r="F177" s="56"/>
      <c r="G177" s="56"/>
      <c r="H177" s="2"/>
    </row>
    <row r="178" spans="1:8" ht="15.6">
      <c r="A178" s="50"/>
      <c r="B178" s="56"/>
      <c r="C178" s="56"/>
      <c r="D178" s="45" t="s">
        <v>118</v>
      </c>
      <c r="E178" s="46" t="s">
        <v>119</v>
      </c>
      <c r="F178" s="56"/>
      <c r="G178" s="56"/>
      <c r="H178" s="2"/>
    </row>
    <row r="179" spans="1:8" ht="14.25" customHeight="1">
      <c r="A179" s="50"/>
      <c r="B179" s="56"/>
      <c r="C179" s="56"/>
      <c r="D179" s="38" t="s">
        <v>120</v>
      </c>
      <c r="E179" s="38"/>
      <c r="F179" s="56"/>
      <c r="G179" s="56"/>
      <c r="H179" s="2"/>
    </row>
    <row r="180" spans="1:8" ht="6.75" customHeight="1" thickBot="1">
      <c r="A180" s="50"/>
      <c r="B180" s="57"/>
      <c r="C180" s="57"/>
      <c r="D180" s="37"/>
      <c r="E180" s="37"/>
      <c r="F180" s="57"/>
      <c r="G180" s="57"/>
      <c r="H180" s="2"/>
    </row>
    <row r="181" spans="1:8" ht="36.75" customHeight="1" thickBot="1">
      <c r="A181" s="50"/>
      <c r="B181" s="53" t="s">
        <v>121</v>
      </c>
      <c r="C181" s="54"/>
      <c r="D181" s="54"/>
      <c r="E181" s="54"/>
      <c r="F181" s="54"/>
      <c r="G181" s="55"/>
      <c r="H181" s="5"/>
    </row>
    <row r="182" spans="1:8" ht="15.6">
      <c r="A182" s="50"/>
      <c r="B182" s="25"/>
      <c r="C182" s="25"/>
      <c r="D182" s="25"/>
      <c r="E182" s="25"/>
      <c r="F182" s="25"/>
      <c r="G182" s="25"/>
      <c r="H182" s="2"/>
    </row>
    <row r="183" spans="1:8" ht="16.5" customHeight="1" thickBot="1">
      <c r="A183" s="50"/>
      <c r="B183" s="60" t="s">
        <v>122</v>
      </c>
      <c r="C183" s="60"/>
      <c r="D183" s="60"/>
      <c r="E183" s="60"/>
      <c r="F183" s="60"/>
      <c r="G183" s="60"/>
      <c r="H183" s="2"/>
    </row>
    <row r="184" spans="1:8" ht="57" customHeight="1" thickBot="1">
      <c r="A184" s="50"/>
      <c r="B184" s="53" t="s">
        <v>123</v>
      </c>
      <c r="C184" s="54"/>
      <c r="D184" s="54"/>
      <c r="E184" s="54"/>
      <c r="F184" s="54"/>
      <c r="G184" s="55"/>
      <c r="H184" s="2"/>
    </row>
    <row r="185" spans="1:8" ht="15.6">
      <c r="A185" s="50"/>
      <c r="B185" s="2"/>
      <c r="C185" s="2"/>
      <c r="D185" s="2"/>
      <c r="E185" s="2"/>
      <c r="F185" s="2"/>
      <c r="G185" s="2"/>
      <c r="H185" s="2"/>
    </row>
    <row r="186" spans="1:8" ht="54.75" customHeight="1">
      <c r="A186" s="50"/>
      <c r="B186" s="61" t="s">
        <v>124</v>
      </c>
      <c r="C186" s="61"/>
      <c r="D186" s="61"/>
      <c r="E186" s="61"/>
      <c r="F186" s="61"/>
      <c r="G186" s="61"/>
      <c r="H186" s="2"/>
    </row>
    <row r="187" spans="1:8" ht="15.6">
      <c r="A187" s="50"/>
      <c r="B187" s="2"/>
      <c r="C187" s="2"/>
      <c r="D187" s="2"/>
      <c r="E187" s="2"/>
      <c r="F187" s="2"/>
      <c r="G187" s="2"/>
      <c r="H187" s="2"/>
    </row>
    <row r="188" spans="1:8" ht="16.5" customHeight="1" thickBot="1">
      <c r="A188" s="50"/>
      <c r="B188" s="59" t="s">
        <v>125</v>
      </c>
      <c r="C188" s="59"/>
      <c r="D188" s="59"/>
      <c r="E188" s="59"/>
      <c r="F188" s="59"/>
      <c r="G188" s="59"/>
      <c r="H188" s="2"/>
    </row>
    <row r="189" spans="1:8" ht="110.25" customHeight="1" thickBot="1">
      <c r="A189" s="50"/>
      <c r="B189" s="53" t="s">
        <v>126</v>
      </c>
      <c r="C189" s="54"/>
      <c r="D189" s="54"/>
      <c r="E189" s="54"/>
      <c r="F189" s="54"/>
      <c r="G189" s="55"/>
      <c r="H189" s="5"/>
    </row>
    <row r="190" spans="1:8" ht="15.6">
      <c r="A190" s="50"/>
      <c r="B190" s="25"/>
      <c r="C190" s="25"/>
      <c r="D190" s="25"/>
      <c r="E190" s="25"/>
      <c r="F190" s="25"/>
      <c r="G190" s="25"/>
      <c r="H190" s="2"/>
    </row>
    <row r="191" spans="1:8" ht="16.5" customHeight="1" thickBot="1">
      <c r="A191" s="50"/>
      <c r="B191" s="59" t="s">
        <v>127</v>
      </c>
      <c r="C191" s="59"/>
      <c r="D191" s="59"/>
      <c r="E191" s="59"/>
      <c r="F191" s="59"/>
      <c r="G191" s="59"/>
      <c r="H191" s="2"/>
    </row>
    <row r="192" spans="1:8" ht="99" customHeight="1" thickBot="1">
      <c r="A192" s="50"/>
      <c r="B192" s="53" t="s">
        <v>128</v>
      </c>
      <c r="C192" s="54"/>
      <c r="D192" s="54"/>
      <c r="E192" s="54"/>
      <c r="F192" s="54"/>
      <c r="G192" s="55"/>
      <c r="H192" s="5"/>
    </row>
    <row r="193" spans="1:8" ht="15.6">
      <c r="A193" s="50"/>
      <c r="B193" s="25"/>
      <c r="C193" s="25"/>
      <c r="D193" s="25"/>
      <c r="E193" s="25"/>
      <c r="F193" s="25"/>
      <c r="G193" s="25"/>
      <c r="H193" s="2"/>
    </row>
    <row r="194" spans="1:8" ht="23.45">
      <c r="A194" s="50"/>
      <c r="B194" s="51" t="s">
        <v>129</v>
      </c>
      <c r="C194" s="129"/>
      <c r="D194" s="129"/>
      <c r="E194" s="129"/>
      <c r="F194" s="129"/>
      <c r="G194" s="129"/>
      <c r="H194" s="50"/>
    </row>
    <row r="195" spans="1:8" ht="15.6">
      <c r="A195" s="50"/>
      <c r="B195" s="2"/>
      <c r="C195" s="2"/>
      <c r="D195" s="2"/>
      <c r="E195" s="2"/>
      <c r="F195" s="2"/>
      <c r="G195" s="2"/>
      <c r="H195" s="50"/>
    </row>
    <row r="196" spans="1:8" ht="23.45">
      <c r="A196" s="50"/>
      <c r="B196" s="51"/>
      <c r="C196" s="129"/>
      <c r="D196" s="129"/>
      <c r="E196" s="129"/>
      <c r="F196" s="129"/>
      <c r="G196" s="129"/>
      <c r="H196" s="50"/>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94:C94"/>
    <mergeCell ref="B96:C96"/>
    <mergeCell ref="B89:G89"/>
    <mergeCell ref="B91:C91"/>
    <mergeCell ref="F91:G91"/>
    <mergeCell ref="B93:G93"/>
    <mergeCell ref="B146:C146"/>
    <mergeCell ref="F94:G94"/>
    <mergeCell ref="B85:C85"/>
    <mergeCell ref="D85:E85"/>
    <mergeCell ref="F85:G85"/>
    <mergeCell ref="B86:C86"/>
    <mergeCell ref="D86:E86"/>
    <mergeCell ref="F86:G86"/>
    <mergeCell ref="B98:C98"/>
    <mergeCell ref="F98:G98"/>
    <mergeCell ref="B99:C99"/>
    <mergeCell ref="F99:G99"/>
    <mergeCell ref="B100:C100"/>
    <mergeCell ref="F100:G100"/>
    <mergeCell ref="B150:C150"/>
    <mergeCell ref="F95:G95"/>
    <mergeCell ref="B151:C151"/>
    <mergeCell ref="F96:G96"/>
    <mergeCell ref="B97:C97"/>
    <mergeCell ref="F97:G97"/>
    <mergeCell ref="B95:C95"/>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F150:G150"/>
    <mergeCell ref="F143:G143"/>
    <mergeCell ref="B145:G145"/>
    <mergeCell ref="F146:G146"/>
    <mergeCell ref="B147:C147"/>
    <mergeCell ref="F147:G147"/>
    <mergeCell ref="B169:G169"/>
    <mergeCell ref="B170:G170"/>
    <mergeCell ref="B154:C154"/>
    <mergeCell ref="F154:G154"/>
    <mergeCell ref="B155:C155"/>
    <mergeCell ref="F155:G155"/>
    <mergeCell ref="F156:G156"/>
    <mergeCell ref="F158:G158"/>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xr:uid="{00000000-0004-0000-0000-000000000000}"/>
    <hyperlink ref="D33" r:id="rId2" xr:uid="{00000000-0004-0000-0000-000001000000}"/>
    <hyperlink ref="G40" r:id="rId3" xr:uid="{00000000-0004-0000-0000-000002000000}"/>
    <hyperlink ref="G39" r:id="rId4" xr:uid="{00000000-0004-0000-0000-000003000000}"/>
    <hyperlink ref="G37" r:id="rId5" xr:uid="{00000000-0004-0000-0000-000004000000}"/>
    <hyperlink ref="G38" r:id="rId6" xr:uid="{00000000-0004-0000-0000-000005000000}"/>
    <hyperlink ref="D25:E25" r:id="rId7" display="rrooney3@illinois.edu" xr:uid="{8AB562FB-BA3B-4A08-AAC0-50C79B699BF3}"/>
    <hyperlink ref="D33:E33" r:id="rId8" display="jcox@illinois.edu" xr:uid="{8A45EDD2-3387-40C8-A45C-4ABBD1D6FD95}"/>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619502-E32E-4E8A-8653-F3AE7F5EBAAE}"/>
</file>

<file path=customXml/itemProps2.xml><?xml version="1.0" encoding="utf-8"?>
<ds:datastoreItem xmlns:ds="http://schemas.openxmlformats.org/officeDocument/2006/customXml" ds:itemID="{04EF071B-4B99-4B22-8A31-20ADCDEAB026}"/>
</file>

<file path=customXml/itemProps3.xml><?xml version="1.0" encoding="utf-8"?>
<ds:datastoreItem xmlns:ds="http://schemas.openxmlformats.org/officeDocument/2006/customXml" ds:itemID="{BCBAC051-AE80-4266-866F-CF8512CA81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2024-11-18T19:35:32Z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