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autoCompressPictures="0"/>
  <xr:revisionPtr revIDLastSave="2" documentId="11_C0A978EAB63DB5CA688DB6C5C086DF9BC4818200" xr6:coauthVersionLast="47" xr6:coauthVersionMax="47" xr10:uidLastSave="{A1CD0796-7FCE-4238-A10C-CF275D19D423}"/>
  <bookViews>
    <workbookView xWindow="0" yWindow="0" windowWidth="25000" windowHeight="15600" xr2:uid="{00000000-000D-0000-FFFF-FFFF00000000}"/>
  </bookViews>
  <sheets>
    <sheet name="Sheet1" sheetId="1" r:id="rId1"/>
    <sheet name="Sheet2" sheetId="2" r:id="rId2"/>
    <sheet name="Sheet3" sheetId="3" r:id="rId3"/>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94" i="1" l="1"/>
  <c r="F146" i="1"/>
  <c r="F147" i="1"/>
  <c r="F148" i="1"/>
  <c r="F149" i="1"/>
  <c r="F150" i="1"/>
  <c r="F151" i="1"/>
  <c r="F152" i="1"/>
  <c r="F153" i="1"/>
  <c r="F154" i="1"/>
  <c r="F155" i="1"/>
  <c r="F156" i="1"/>
  <c r="F133" i="1"/>
  <c r="F134" i="1"/>
  <c r="F135" i="1"/>
  <c r="F136" i="1"/>
  <c r="F137" i="1"/>
  <c r="F138" i="1"/>
  <c r="F139" i="1"/>
  <c r="F140" i="1"/>
  <c r="F141" i="1"/>
  <c r="F142" i="1"/>
  <c r="F143" i="1"/>
  <c r="F120" i="1"/>
  <c r="F121" i="1"/>
  <c r="F122" i="1"/>
  <c r="F123" i="1"/>
  <c r="F124" i="1"/>
  <c r="F125" i="1"/>
  <c r="F126" i="1"/>
  <c r="F127" i="1"/>
  <c r="F128" i="1"/>
  <c r="F129" i="1"/>
  <c r="F130" i="1"/>
  <c r="F107" i="1"/>
  <c r="F108" i="1"/>
  <c r="F109" i="1"/>
  <c r="F110" i="1"/>
  <c r="F111" i="1"/>
  <c r="F112" i="1"/>
  <c r="F113" i="1"/>
  <c r="F114" i="1"/>
  <c r="F115" i="1"/>
  <c r="F116" i="1"/>
  <c r="F117" i="1"/>
  <c r="F95" i="1"/>
  <c r="F96" i="1"/>
  <c r="F97" i="1"/>
  <c r="F98" i="1"/>
  <c r="F99" i="1"/>
  <c r="F100" i="1"/>
  <c r="F101" i="1"/>
  <c r="F102" i="1"/>
  <c r="F103" i="1"/>
  <c r="F104" i="1"/>
  <c r="F158" i="1"/>
</calcChain>
</file>

<file path=xl/sharedStrings.xml><?xml version="1.0" encoding="utf-8"?>
<sst xmlns="http://schemas.openxmlformats.org/spreadsheetml/2006/main" count="140" uniqueCount="124">
  <si>
    <t>Funding Application For Student-Led Projects Under $5000</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</si>
  <si>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</si>
  <si>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GENERAL INFORMATION</t>
  </si>
  <si>
    <t>Project Title:</t>
  </si>
  <si>
    <t>Dietary Leafleting on Campus</t>
  </si>
  <si>
    <t>Total Amount Requested from SSC:</t>
  </si>
  <si>
    <t>Amount Requested as:</t>
  </si>
  <si>
    <t>Grant</t>
  </si>
  <si>
    <t>(LOAN or GRANT)</t>
  </si>
  <si>
    <t>Topic Areas</t>
  </si>
  <si>
    <t>Please select the topic area(s) that best describes your project:</t>
  </si>
  <si>
    <t>Education</t>
  </si>
  <si>
    <t>Energy</t>
  </si>
  <si>
    <t>Land</t>
  </si>
  <si>
    <t>Food &amp; Waste</t>
  </si>
  <si>
    <t>Water</t>
  </si>
  <si>
    <t>Transportation</t>
  </si>
  <si>
    <t>CONTACT INFORMATION</t>
  </si>
  <si>
    <t>Applicant/Project Leader</t>
  </si>
  <si>
    <t>Name:</t>
  </si>
  <si>
    <t>Sean Hennessy</t>
  </si>
  <si>
    <t>Unit/Department:</t>
  </si>
  <si>
    <t>Department of Agricultural and Consumer Economics (ACE)</t>
  </si>
  <si>
    <t>Email:</t>
  </si>
  <si>
    <t>srhenne2@illinois.edu</t>
  </si>
  <si>
    <t>Phone Number:</t>
  </si>
  <si>
    <t>708.745.2218</t>
  </si>
  <si>
    <t>Organization Code (for CFOP):</t>
  </si>
  <si>
    <t>470000</t>
  </si>
  <si>
    <t>Financial Contact</t>
  </si>
  <si>
    <t>Susan King</t>
  </si>
  <si>
    <t>Role:</t>
  </si>
  <si>
    <t>Business officer</t>
  </si>
  <si>
    <t>Faculty/Unit/Department:</t>
  </si>
  <si>
    <t>sbking@illinois.edu</t>
  </si>
  <si>
    <t>217.333.0737</t>
  </si>
  <si>
    <t>Project Team:</t>
  </si>
  <si>
    <t>Name</t>
  </si>
  <si>
    <t>Faculty/Department</t>
  </si>
  <si>
    <t>Email</t>
  </si>
  <si>
    <t>Taylor West</t>
  </si>
  <si>
    <t>President of University Vegans</t>
  </si>
  <si>
    <t>trwest2@illinois.edu</t>
  </si>
  <si>
    <t>Dr. Ben Crost</t>
  </si>
  <si>
    <t>ACE Department</t>
  </si>
  <si>
    <t>bencrost@illinois.edu</t>
  </si>
  <si>
    <t>Dr. Brenna Ellison</t>
  </si>
  <si>
    <t>brennae@illinois.edu</t>
  </si>
  <si>
    <t>Dr. Alex Winter-Nelson</t>
  </si>
  <si>
    <t>alexwn@illinois.edu</t>
  </si>
  <si>
    <t>Facilities Manager Contact</t>
  </si>
  <si>
    <t>(if applicable)</t>
  </si>
  <si>
    <t>PROJECT DESCRIPTION</t>
  </si>
  <si>
    <t>Provide a brief background of the project, the goals, and desired outcome.</t>
  </si>
  <si>
    <t>This project involves three main parts: (1) distributing leaflets with information about the ecological sustainability and convenience of a vegan diet, (2) working with UIUC Dining Services to promote vegan options with the help of the University Vegans registered student organization, and (3) surveying individuals who receive the leaflets to measure the impact on their consumption of animal products. The goal of this project is to promote sustainable food choices by spreading awareness, and to measure the impact of the information treatment on diet while doing so. Accordingly, the desired outcome in the short term is for at least 50% of leaflet recipients to reduce or eliminate their consumption of animal products, thereby reducing the university's contribution to deforestation, greenhouse gas emissions, and water depletion; in the long term, should the dining halls offer more vegan options and advertise these options more heavily on signs in the dining halls, the desired outcome is that even more students will select sustainable foods and reduce their ecological footprint. Overall, the primary focus is to pave the way for environmentalist student groups to inspire positive changes in the campus community, especially given that vegan students are underrepresented in terms of meal options in dining halls. The success or failure of our work will inform SSC about the effectiveness of leafleting for future funding endeavors.</t>
  </si>
  <si>
    <t>How will the project improve the sustainability of the Illinois campus and how will the project go above and beyond campus standards?</t>
  </si>
  <si>
    <t xml:space="preserve">There are major deliverables for campus sustainability when students eat fewer animal products. First, students will reduce their consumption of outside resources because livestock production accounts for 70% of all agricultural land, which is a major cause of deforestation, and often requires seven grams of animal feed to produce one gram of meat (Food and Agriculture Organization, 2006). On the other hand, plant-based diets are relatively efficient, and cutting our consumption of animal products in half could cause a 23% reduction in required cropland (Eshel, Shepon, Makov, and Milo, 2014). Second, if students adopt a vegan diet, they reduce their emissions of greenhouse gases such as carbon dioxide and methane more than they would by switching from a Toyota Camry to a Toyota Prius (Eshel and Martin, 2006). And third, diet is so important that if everyone in developed countries switched to a vegetarian diet, we would reduce our water use enough to provide for 81% of the additional global water requirements expected by the year 2025 (Renaulta and Wallender, 2000). Combining these three areas of impact into one behavioral change is tremendously powerful; if students then persuade their friends to persue dietary change, it could create a snowball effect as well. While the campus has a respectable standard for providing plant-based menu options, persuading students to purchase them more frequently while actively campaigning for additional options will go above and beyond the status quo.
</t>
  </si>
  <si>
    <t>Where will the project be located? Will special permissions be required to enact the project on this site? If so, please explain and attach any letters of support at the end of the application.</t>
  </si>
  <si>
    <t>We will distribute leaflets and survey students either on the main quad or near a university dining hall. We will also meet with UIUC Dining Services to discuss promoting vegan options across all the dining halls. Special permissions will not be required, other than a standard approval from the UIUC Institutional Review Board, for which a letter of support is pending.</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</si>
  <si>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</si>
  <si>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University Vegans, a registered student organization, is affiliated with the project as its leaders intend to encourage club members to provide volunteer support for the distribution of leaflets and surveying, as well as the conversations with UIUC Dining Services.</t>
  </si>
  <si>
    <t>Please indicate how this project will involve or impact students. What role will students play in the project?</t>
  </si>
  <si>
    <t>Volunteer students will distribute the leaflets and collaborate with UIUC Dining Services. Students will also be the direct beneficiaries of this project; the leaflets will serve to inform students about sustainable food choices, the potential increase in vegan food options within the dining halls will make these choices more convenient and enjoyable, and the lessons learned from measuring the project's impact will benefit student activists interested in the effectiveness of similar interventions.</t>
  </si>
  <si>
    <t>Have you applied for funding from SSC before? If so, for what project?</t>
  </si>
  <si>
    <t>No.</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</si>
  <si>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</si>
  <si>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</si>
  <si>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</si>
  <si>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</si>
  <si>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</si>
  <si>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</si>
  <si>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</si>
  <si>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Design the leaflets.</t>
  </si>
  <si>
    <t>Recruit volunteers.</t>
  </si>
  <si>
    <t>Distribute 300 self-designed leaflets.</t>
  </si>
  <si>
    <t>Email the leaflet recipients with a link for follow-up surveys.</t>
  </si>
  <si>
    <t>Evaluate the data on how the leaflets affected the diet of recipients.</t>
  </si>
  <si>
    <t>Talk to UIUC Dining Services about promoting vegan options.</t>
  </si>
  <si>
    <t>Finish impact analysis and continue talking to UIUC Dining Services</t>
  </si>
  <si>
    <t>Deposit thesis to the graduate college.</t>
  </si>
  <si>
    <t>7/22/16 (target completion date for the project)</t>
  </si>
  <si>
    <t>Submit a final report to SSC.</t>
  </si>
  <si>
    <t>7/29/16 (target completion date for the final report)</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</si>
  <si>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</si>
  <si>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</si>
  <si>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</si>
  <si>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</si>
  <si>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</si>
  <si>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</si>
  <si>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</si>
  <si>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Printing 300 flyers in color on magazine-style paper.</t>
  </si>
  <si>
    <t>Printing two signs per dining hall for six dining halls.</t>
  </si>
  <si>
    <t>Subtotal</t>
  </si>
  <si>
    <t>Publicity &amp; Communication</t>
  </si>
  <si>
    <t>Personnel &amp; Wages</t>
  </si>
  <si>
    <t>Project Budget per F&amp;S</t>
  </si>
  <si>
    <t>General Supplies &amp; Other</t>
  </si>
  <si>
    <t>Incentive to do the first survey where half of subjects get a leaflet</t>
  </si>
  <si>
    <t>Incentive to participate in the follow-up survey</t>
  </si>
  <si>
    <t>^ Note: both incentives are food or food gift cards bought on campus</t>
  </si>
  <si>
    <t>Unexpected expenses</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</si>
  <si>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</si>
  <si>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</si>
  <si>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N/A. Note: a business officer from the Department of Agricultural and Consumer Economics has confirmed it's acceptable for me to submit receipts to the department for reimbursement with SSC funding.</t>
  </si>
  <si>
    <t>Please include any other sources of funding that have been obtained or applied for, and please attach any relevant letters of support.</t>
  </si>
  <si>
    <t>N/A</t>
  </si>
  <si>
    <t>ENVIRONMENTAL AND ECONOMIC IMPACTS</t>
  </si>
  <si>
    <t xml:space="preserve">Which aspects of sustainability will the project address, and how? Does the project fit within any of the iCAP goals? If so, how does the project go beyond university status quo standards and policies? </t>
  </si>
  <si>
    <t>The project addresses greenhouse gas emissions from agricultural production, greenhouse gas emissions from deforestation, and agricultural water use by seeking to motivate and facilitate dietary change among students at the university. Given iCAP's 2015 goals for 2020 that include a 30% reduction of water use from the 2008 baseline as well as a 30% reduction in agricultural emissions from the 2015 baseline, all three of this project's goals are highly relevant to iCAP's mission.</t>
  </si>
  <si>
    <t>Please estimate the greenhouse gas impact this project will have, if applicable. Use the University of Illinois at Urbana-Champaign Energy Management website (click here) to determine the cost of energy on campus and the following chart to determine GHG emissions.</t>
  </si>
  <si>
    <t>Electricity: 1.672 CO2lb/kWh</t>
  </si>
  <si>
    <t>Diesel: 22.2 CO2lb/gallon</t>
  </si>
  <si>
    <t>Steam: 244.9 CO2lb/klb</t>
  </si>
  <si>
    <t>Gasoline: 19.4 CO2lb/gallon</t>
  </si>
  <si>
    <t>Chilled Water: 144.6 CO2lb/mmbtu</t>
  </si>
  <si>
    <t>A vegan diet causes only 1.7 kilograms of CO2-equivalent per person daily, which is 53% less than the standard American diet does (3.6 kilograms per day), and a lacto-ovo vegetarian is roughly in the middle at 2.4 kilograms per day (Heller and Keoleian, 2014). Therefor, each person who reduces their consumption of animal products will reduce their dietary emissions by up to 53%.</t>
  </si>
  <si>
    <t>How will impacts be measured in the near and long term? Will there be metering or survey strategies to track outcomes and progress?</t>
  </si>
  <si>
    <t>In the short term (when data is available in April), we will compare dietary changes among the treatment group (those 300 individuals who received a leaflet) to the control group (the 300 individuals who didn't receive a leaflet) through a survey. From this, we can estimate the leaflet's impact on greenhouse gas emissions. In late May, we will also comment on the changes in sustainable food promotion within UIUC Dining Services by highlighting the new menu options and discussing their effect on deforestation, greenhouse gas emissions, and water use.</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</si>
  <si>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indexed="8"/>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</si>
  <si>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</si>
  <si>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As I'm a graduate student in agricultural economics, my master's thesis on this project is to be published at IDEALS.Illinois.edu. I also hope to publish the findings in a peer-reviewed academic journal that is available to all UIUC students and faculty. If appropriate, I will also publish an educational summary as a letter to the editor in the Daily Illini to engage a broader audience. In all of these publications, I will gratefully acknowledge SSC's funding.</t>
  </si>
  <si>
    <t>What are your outreach goals and how can they be measured?</t>
  </si>
  <si>
    <t>In addition to the publication plans above and the project's emphasis on outreach via leafleting (which will be measured through surveys on dietary change), I will also include the SSC logo in the leaflet and on the posters in UIUC dining halls. Moreover, as the Outreach Coordinator for University Vegans, I will make a post on our Facebook page describing the project and acknowledging SSC for funding. Thank you for your consideration!</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</si>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</sst>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quot;$&quot;\(#,##0.00\)"/>
    <numFmt numFmtId="165" formatCode="[&lt;=9999999]###\-####;\(###\)\ ###\-####"/>
  </numFmts>
  <fonts count="17">
    <font>
      <sz val="11"/>
      <color theme="1"/>
      <name val="Calibri"/>
      <family val="2"/>
      <scheme val="minor"/>
    </font>
    <font>
      <sz val="11"/>
      <color theme="1"/>
      <name val="Calibri"/>
      <family val="2"/>
      <scheme val="minor"/>
    </font>
    <font>
      <sz val="36"/>
      <color indexed="17"/>
      <name val="Calibri"/>
    </font>
    <font>
      <sz val="12"/>
      <color indexed="8"/>
      <name val="Calibri"/>
    </font>
    <font>
      <b/>
      <sz val="20"/>
      <color rgb="FF000090"/>
      <name val="Calibri"/>
    </font>
    <font>
      <b/>
      <sz val="20"/>
      <color indexed="8"/>
      <name val="Calibri"/>
    </font>
    <font>
      <b/>
      <sz val="12"/>
      <color indexed="8"/>
      <name val="Calibri"/>
    </font>
    <font>
      <b/>
      <sz val="14"/>
      <color indexed="8"/>
      <name val="Calibri"/>
    </font>
    <font>
      <b/>
      <sz val="16"/>
      <color indexed="8"/>
      <name val="Calibri"/>
    </font>
    <font>
      <b/>
      <sz val="12"/>
      <color indexed="8"/>
      <name val="Calibri"/>
      <family val="2"/>
    </font>
    <font>
      <sz val="12"/>
      <color indexed="8"/>
      <name val="Calibri"/>
      <family val="2"/>
    </font>
    <font>
      <b/>
      <sz val="20"/>
      <color rgb="FF000090"/>
      <name val="Calibri"/>
      <family val="2"/>
    </font>
    <font>
      <b/>
      <sz val="18"/>
      <color indexed="8"/>
      <name val="Calibri"/>
      <family val="2"/>
    </font>
    <font>
      <b/>
      <sz val="24"/>
      <color rgb="FFE36C09"/>
      <name val="Calibri"/>
    </font>
    <font>
      <u/>
      <sz val="11"/>
      <color theme="10"/>
      <name val="Calibri"/>
      <family val="2"/>
      <scheme val="minor"/>
    </font>
    <font>
      <u/>
      <sz val="11"/>
      <color theme="11"/>
      <name val="Calibri"/>
      <family val="2"/>
      <scheme val="minor"/>
    </font>
    <font>
      <sz val="12"/>
      <color rgb="FF000000"/>
      <name val="Calibri"/>
      <scheme val="minor"/>
    </font>
  </fonts>
  <fills count="8">
    <fill>
      <patternFill patternType="none"/>
    </fill>
    <fill>
      <patternFill patternType="gray125"/>
    </fill>
    <fill>
      <patternFill patternType="solid">
        <fgColor rgb="FFFFFFCC"/>
      </patternFill>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
      <patternFill patternType="solid">
        <fgColor rgb="FFD8D8D8"/>
        <bgColor rgb="FF000000"/>
      </patternFill>
    </fill>
  </fills>
  <borders count="32">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s>
  <cellStyleXfs count="14">
    <xf numFmtId="0" fontId="0" fillId="0" borderId="0"/>
    <xf numFmtId="43" fontId="1"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cellStyleXfs>
  <cellXfs count="148">
    <xf numFmtId="0" fontId="0" fillId="0" borderId="0" xfId="0"/>
    <xf numFmtId="0" fontId="3" fillId="4"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horizontal="left" vertical="center"/>
    </xf>
    <xf numFmtId="0" fontId="5" fillId="3" borderId="1" xfId="0" applyFont="1" applyFill="1" applyBorder="1" applyAlignment="1">
      <alignment horizontal="left" vertical="center"/>
    </xf>
    <xf numFmtId="0" fontId="3" fillId="3" borderId="6" xfId="0" applyFont="1" applyFill="1" applyBorder="1" applyAlignment="1">
      <alignment vertical="center"/>
    </xf>
    <xf numFmtId="0" fontId="3" fillId="3" borderId="8" xfId="0" applyFont="1" applyFill="1" applyBorder="1" applyAlignment="1">
      <alignment vertical="center"/>
    </xf>
    <xf numFmtId="0" fontId="3" fillId="3" borderId="9" xfId="0" applyFont="1" applyFill="1" applyBorder="1" applyAlignment="1">
      <alignment vertical="center"/>
    </xf>
    <xf numFmtId="49" fontId="3" fillId="5" borderId="7" xfId="0" applyNumberFormat="1" applyFont="1" applyFill="1" applyBorder="1" applyAlignment="1" applyProtection="1">
      <alignment vertical="center"/>
      <protection locked="0"/>
    </xf>
    <xf numFmtId="0" fontId="3" fillId="3" borderId="13" xfId="0" applyFont="1" applyFill="1" applyBorder="1" applyAlignment="1">
      <alignmen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vertical="center"/>
    </xf>
    <xf numFmtId="0" fontId="3" fillId="3" borderId="1" xfId="0" applyFont="1" applyFill="1" applyBorder="1" applyAlignment="1">
      <alignment vertical="center"/>
    </xf>
    <xf numFmtId="165" fontId="3" fillId="3" borderId="17" xfId="0" applyNumberFormat="1" applyFont="1" applyFill="1" applyBorder="1" applyAlignment="1">
      <alignment horizontal="center" vertical="center"/>
    </xf>
    <xf numFmtId="0" fontId="3" fillId="3" borderId="16" xfId="0" applyFont="1" applyFill="1" applyBorder="1" applyAlignment="1">
      <alignment horizontal="right" vertical="center"/>
    </xf>
    <xf numFmtId="0" fontId="3" fillId="3" borderId="21" xfId="0" applyFont="1" applyFill="1" applyBorder="1" applyAlignment="1">
      <alignment horizontal="center" vertical="center"/>
    </xf>
    <xf numFmtId="0" fontId="3" fillId="3" borderId="17" xfId="0" applyFont="1" applyFill="1" applyBorder="1" applyAlignment="1">
      <alignment vertical="center"/>
    </xf>
    <xf numFmtId="0" fontId="6" fillId="3" borderId="0" xfId="0" applyFont="1" applyFill="1" applyAlignment="1">
      <alignment horizontal="left" vertical="center"/>
    </xf>
    <xf numFmtId="0" fontId="8" fillId="3" borderId="0" xfId="0" applyFont="1" applyFill="1" applyAlignment="1">
      <alignment vertical="center"/>
    </xf>
    <xf numFmtId="164" fontId="3" fillId="5" borderId="23" xfId="0" applyNumberFormat="1" applyFont="1" applyFill="1" applyBorder="1" applyAlignment="1" applyProtection="1">
      <alignment vertical="center"/>
      <protection locked="0"/>
    </xf>
    <xf numFmtId="3" fontId="3" fillId="5" borderId="23" xfId="0" applyNumberFormat="1" applyFont="1" applyFill="1" applyBorder="1" applyAlignment="1" applyProtection="1">
      <alignment vertical="center"/>
      <protection locked="0"/>
    </xf>
    <xf numFmtId="0" fontId="3" fillId="3" borderId="26" xfId="0" applyFont="1" applyFill="1" applyBorder="1" applyAlignment="1">
      <alignment horizontal="right" vertical="center"/>
    </xf>
    <xf numFmtId="164" fontId="3" fillId="3" borderId="17" xfId="0" applyNumberFormat="1" applyFont="1" applyFill="1" applyBorder="1" applyAlignment="1">
      <alignment horizontal="center" vertical="center"/>
    </xf>
    <xf numFmtId="164" fontId="3" fillId="3" borderId="21" xfId="0" applyNumberFormat="1" applyFont="1" applyFill="1" applyBorder="1" applyAlignment="1">
      <alignment vertical="center"/>
    </xf>
    <xf numFmtId="0" fontId="3" fillId="3" borderId="0" xfId="0" applyFont="1" applyFill="1" applyAlignment="1">
      <alignment horizontal="center" vertical="center"/>
    </xf>
    <xf numFmtId="164" fontId="3" fillId="3" borderId="0" xfId="0" applyNumberFormat="1" applyFont="1" applyFill="1" applyAlignment="1">
      <alignment vertical="center"/>
    </xf>
    <xf numFmtId="164" fontId="3" fillId="3" borderId="4" xfId="0" applyNumberFormat="1" applyFont="1" applyFill="1" applyBorder="1" applyAlignment="1">
      <alignment horizontal="center" vertical="center"/>
    </xf>
    <xf numFmtId="0" fontId="8" fillId="3"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23" xfId="1" applyNumberFormat="1" applyFont="1" applyFill="1" applyBorder="1" applyAlignment="1">
      <alignment wrapText="1"/>
    </xf>
    <xf numFmtId="0" fontId="8" fillId="3" borderId="0" xfId="0" applyFont="1" applyFill="1" applyAlignment="1">
      <alignment horizontal="center" vertical="center"/>
    </xf>
    <xf numFmtId="0" fontId="3" fillId="3" borderId="0" xfId="0" applyFont="1" applyFill="1" applyAlignment="1">
      <alignment horizontal="right" vertical="center"/>
    </xf>
    <xf numFmtId="0" fontId="4" fillId="4" borderId="0" xfId="0" applyFont="1" applyFill="1" applyAlignment="1">
      <alignment horizontal="left" vertical="center"/>
    </xf>
    <xf numFmtId="0" fontId="7" fillId="3" borderId="0" xfId="0" applyFont="1" applyFill="1" applyAlignment="1">
      <alignment horizontal="center" vertical="center"/>
    </xf>
    <xf numFmtId="0" fontId="6" fillId="3" borderId="22" xfId="0" applyFont="1" applyFill="1" applyBorder="1" applyAlignment="1">
      <alignment horizontal="center" vertical="center"/>
    </xf>
    <xf numFmtId="0" fontId="6" fillId="3" borderId="0" xfId="0" applyFont="1" applyFill="1" applyAlignment="1">
      <alignment horizontal="right" vertical="center" wrapText="1"/>
    </xf>
    <xf numFmtId="0" fontId="10" fillId="3" borderId="10" xfId="0" applyFont="1" applyFill="1" applyBorder="1" applyAlignment="1">
      <alignment horizontal="left" vertical="center"/>
    </xf>
    <xf numFmtId="0" fontId="11" fillId="4" borderId="0" xfId="0" applyFont="1" applyFill="1" applyAlignment="1">
      <alignment horizontal="left" vertical="center"/>
    </xf>
    <xf numFmtId="0" fontId="0" fillId="0" borderId="23" xfId="1" applyNumberFormat="1" applyFont="1" applyFill="1" applyBorder="1" applyAlignment="1">
      <alignment vertical="center" wrapText="1"/>
    </xf>
    <xf numFmtId="0" fontId="0" fillId="0" borderId="23" xfId="1" applyNumberFormat="1" applyFont="1" applyFill="1" applyBorder="1" applyAlignment="1">
      <alignment horizontal="center" vertical="center" wrapText="1"/>
    </xf>
    <xf numFmtId="164" fontId="3" fillId="5" borderId="7" xfId="0" applyNumberFormat="1" applyFont="1" applyFill="1" applyBorder="1" applyAlignment="1" applyProtection="1">
      <alignment horizontal="left" vertical="center"/>
      <protection locked="0"/>
    </xf>
    <xf numFmtId="0" fontId="3" fillId="6" borderId="23" xfId="0" applyFont="1" applyFill="1" applyBorder="1" applyAlignment="1" applyProtection="1">
      <alignment horizontal="center" vertical="center"/>
      <protection locked="0"/>
    </xf>
    <xf numFmtId="0" fontId="14" fillId="6" borderId="0" xfId="2" applyNumberFormat="1" applyFill="1" applyBorder="1" applyAlignment="1" applyProtection="1">
      <alignment horizontal="center" vertical="center"/>
      <protection locked="0"/>
    </xf>
    <xf numFmtId="0" fontId="14" fillId="6" borderId="23" xfId="2" applyFill="1" applyBorder="1" applyAlignment="1" applyProtection="1">
      <alignment horizontal="center" vertical="center"/>
      <protection locked="0"/>
    </xf>
    <xf numFmtId="0" fontId="14" fillId="6" borderId="23" xfId="2" applyNumberFormat="1" applyFill="1" applyBorder="1" applyAlignment="1" applyProtection="1">
      <alignment horizontal="center" vertical="center"/>
      <protection locked="0"/>
    </xf>
    <xf numFmtId="0" fontId="14" fillId="3" borderId="6" xfId="2" applyFill="1" applyBorder="1" applyAlignment="1">
      <alignment vertical="center"/>
    </xf>
    <xf numFmtId="0" fontId="3" fillId="5" borderId="11" xfId="0" applyFont="1" applyFill="1" applyBorder="1" applyAlignment="1" applyProtection="1">
      <alignment horizontal="left" vertical="center"/>
      <protection locked="0"/>
    </xf>
    <xf numFmtId="0" fontId="3" fillId="5" borderId="12" xfId="0" applyFont="1" applyFill="1" applyBorder="1" applyAlignment="1" applyProtection="1">
      <alignment horizontal="left" vertical="center"/>
      <protection locked="0"/>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6" fillId="3" borderId="0" xfId="0" applyFont="1" applyFill="1" applyAlignment="1">
      <alignment horizontal="right" vertical="center" wrapText="1"/>
    </xf>
    <xf numFmtId="0" fontId="6" fillId="3" borderId="2" xfId="0" applyFont="1" applyFill="1" applyBorder="1" applyAlignment="1">
      <alignment horizontal="right" vertical="center" wrapText="1"/>
    </xf>
    <xf numFmtId="49" fontId="3" fillId="5" borderId="8" xfId="0" applyNumberFormat="1" applyFont="1" applyFill="1" applyBorder="1" applyAlignment="1" applyProtection="1">
      <alignment horizontal="left" vertical="center"/>
      <protection locked="0"/>
    </xf>
    <xf numFmtId="49" fontId="3" fillId="5" borderId="30" xfId="0" applyNumberFormat="1" applyFont="1" applyFill="1" applyBorder="1" applyAlignment="1" applyProtection="1">
      <alignment horizontal="left" vertical="center"/>
      <protection locked="0"/>
    </xf>
    <xf numFmtId="49" fontId="3" fillId="5" borderId="29" xfId="0" applyNumberFormat="1" applyFont="1" applyFill="1" applyBorder="1" applyAlignment="1" applyProtection="1">
      <alignment horizontal="left" vertical="center"/>
      <protection locked="0"/>
    </xf>
    <xf numFmtId="49" fontId="3" fillId="5" borderId="31" xfId="0" applyNumberFormat="1" applyFont="1" applyFill="1" applyBorder="1" applyAlignment="1" applyProtection="1">
      <alignment horizontal="left" vertical="center"/>
      <protection locked="0"/>
    </xf>
    <xf numFmtId="0" fontId="4" fillId="4" borderId="0" xfId="0" applyFont="1" applyFill="1" applyAlignment="1">
      <alignment horizontal="left" vertical="center"/>
    </xf>
    <xf numFmtId="0" fontId="2" fillId="3" borderId="0" xfId="0" applyFont="1" applyFill="1" applyAlignment="1">
      <alignment horizontal="center" vertical="center"/>
    </xf>
    <xf numFmtId="0" fontId="13" fillId="3" borderId="0" xfId="0" applyFont="1" applyFill="1" applyAlignment="1">
      <alignment horizontal="center" vertical="center"/>
    </xf>
    <xf numFmtId="49" fontId="3" fillId="5" borderId="8" xfId="0" applyNumberFormat="1" applyFont="1" applyFill="1" applyBorder="1" applyAlignment="1" applyProtection="1">
      <alignment horizontal="center" vertical="center" wrapText="1"/>
      <protection locked="0"/>
    </xf>
    <xf numFmtId="49" fontId="3" fillId="5" borderId="17" xfId="0" applyNumberFormat="1" applyFont="1" applyFill="1" applyBorder="1" applyAlignment="1" applyProtection="1">
      <alignment horizontal="center" vertical="center" wrapText="1"/>
      <protection locked="0"/>
    </xf>
    <xf numFmtId="49" fontId="3" fillId="5" borderId="30" xfId="0" applyNumberFormat="1" applyFont="1" applyFill="1" applyBorder="1" applyAlignment="1" applyProtection="1">
      <alignment horizontal="center" vertical="center" wrapText="1"/>
      <protection locked="0"/>
    </xf>
    <xf numFmtId="49" fontId="3" fillId="5" borderId="6" xfId="0" applyNumberFormat="1" applyFont="1" applyFill="1" applyBorder="1" applyAlignment="1" applyProtection="1">
      <alignment horizontal="center" vertical="center" wrapText="1"/>
      <protection locked="0"/>
    </xf>
    <xf numFmtId="49" fontId="3" fillId="5" borderId="0" xfId="0" applyNumberFormat="1" applyFont="1" applyFill="1" applyAlignment="1" applyProtection="1">
      <alignment horizontal="center" vertical="center" wrapText="1"/>
      <protection locked="0"/>
    </xf>
    <xf numFmtId="49" fontId="3" fillId="5" borderId="2" xfId="0" applyNumberFormat="1" applyFont="1" applyFill="1" applyBorder="1" applyAlignment="1" applyProtection="1">
      <alignment horizontal="center" vertical="center" wrapText="1"/>
      <protection locked="0"/>
    </xf>
    <xf numFmtId="49" fontId="3" fillId="5" borderId="29" xfId="0" applyNumberFormat="1" applyFont="1" applyFill="1" applyBorder="1" applyAlignment="1" applyProtection="1">
      <alignment horizontal="center" vertical="center" wrapText="1"/>
      <protection locked="0"/>
    </xf>
    <xf numFmtId="49" fontId="3" fillId="5" borderId="1" xfId="0" applyNumberFormat="1" applyFont="1" applyFill="1" applyBorder="1" applyAlignment="1" applyProtection="1">
      <alignment horizontal="center" vertical="center" wrapText="1"/>
      <protection locked="0"/>
    </xf>
    <xf numFmtId="49" fontId="3" fillId="5" borderId="31" xfId="0" applyNumberFormat="1" applyFont="1" applyFill="1" applyBorder="1" applyAlignment="1" applyProtection="1">
      <alignment horizontal="center" vertical="center" wrapText="1"/>
      <protection locked="0"/>
    </xf>
    <xf numFmtId="0" fontId="6" fillId="3" borderId="0" xfId="0" applyFont="1" applyFill="1" applyAlignment="1">
      <alignment horizontal="right" vertical="center"/>
    </xf>
    <xf numFmtId="0" fontId="6" fillId="3" borderId="2" xfId="0" applyFont="1" applyFill="1" applyBorder="1" applyAlignment="1">
      <alignment horizontal="right" vertical="center"/>
    </xf>
    <xf numFmtId="49" fontId="3" fillId="5" borderId="3" xfId="0" applyNumberFormat="1" applyFont="1" applyFill="1" applyBorder="1" applyAlignment="1" applyProtection="1">
      <alignment horizontal="left" vertical="center"/>
      <protection locked="0"/>
    </xf>
    <xf numFmtId="49" fontId="3" fillId="5" borderId="4" xfId="0" applyNumberFormat="1" applyFont="1" applyFill="1" applyBorder="1" applyAlignment="1" applyProtection="1">
      <alignment horizontal="left" vertical="center"/>
      <protection locked="0"/>
    </xf>
    <xf numFmtId="49" fontId="3" fillId="5" borderId="5" xfId="0" applyNumberFormat="1" applyFont="1" applyFill="1" applyBorder="1" applyAlignment="1" applyProtection="1">
      <alignment horizontal="left" vertical="center"/>
      <protection locked="0"/>
    </xf>
    <xf numFmtId="0" fontId="7" fillId="3" borderId="0" xfId="0" applyFont="1" applyFill="1" applyAlignment="1">
      <alignment horizontal="center" vertical="center"/>
    </xf>
    <xf numFmtId="0" fontId="3" fillId="3" borderId="0" xfId="0" applyFont="1" applyFill="1" applyAlignment="1">
      <alignment horizontal="right" vertical="center"/>
    </xf>
    <xf numFmtId="0" fontId="3" fillId="3" borderId="2" xfId="0" applyFont="1" applyFill="1" applyBorder="1" applyAlignment="1">
      <alignment horizontal="right" vertical="center"/>
    </xf>
    <xf numFmtId="49" fontId="14" fillId="2" borderId="3" xfId="2" applyNumberFormat="1" applyFill="1" applyBorder="1" applyAlignment="1" applyProtection="1">
      <alignment horizontal="left" vertical="center"/>
      <protection locked="0"/>
    </xf>
    <xf numFmtId="165" fontId="3" fillId="5" borderId="3" xfId="0" applyNumberFormat="1" applyFont="1" applyFill="1" applyBorder="1" applyAlignment="1" applyProtection="1">
      <alignment horizontal="left" vertical="center"/>
      <protection locked="0"/>
    </xf>
    <xf numFmtId="165" fontId="3" fillId="5" borderId="5" xfId="0" applyNumberFormat="1" applyFont="1" applyFill="1" applyBorder="1" applyAlignment="1" applyProtection="1">
      <alignment horizontal="left" vertical="center"/>
      <protection locked="0"/>
    </xf>
    <xf numFmtId="0" fontId="3" fillId="6" borderId="11"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49" fontId="3" fillId="5" borderId="3" xfId="0" applyNumberFormat="1" applyFont="1" applyFill="1" applyBorder="1" applyAlignment="1" applyProtection="1">
      <alignment horizontal="center" vertical="center"/>
      <protection locked="0"/>
    </xf>
    <xf numFmtId="49" fontId="3" fillId="5" borderId="5" xfId="0" applyNumberFormat="1" applyFont="1" applyFill="1" applyBorder="1" applyAlignment="1" applyProtection="1">
      <alignment horizontal="center" vertical="center"/>
      <protection locked="0"/>
    </xf>
    <xf numFmtId="49" fontId="0" fillId="2" borderId="3" xfId="1" applyNumberFormat="1" applyFont="1" applyFill="1" applyBorder="1" applyAlignment="1" applyProtection="1">
      <alignment horizontal="center" vertical="center"/>
      <protection locked="0"/>
    </xf>
    <xf numFmtId="49" fontId="0" fillId="2" borderId="5" xfId="1" applyNumberFormat="1" applyFont="1" applyFill="1" applyBorder="1" applyAlignment="1" applyProtection="1">
      <alignment horizontal="center" vertical="center"/>
      <protection locked="0"/>
    </xf>
    <xf numFmtId="0" fontId="6" fillId="3" borderId="22" xfId="0" applyFont="1" applyFill="1" applyBorder="1" applyAlignment="1">
      <alignment horizontal="center" vertical="center"/>
    </xf>
    <xf numFmtId="49" fontId="3" fillId="5" borderId="3" xfId="0" applyNumberFormat="1" applyFont="1" applyFill="1" applyBorder="1" applyAlignment="1" applyProtection="1">
      <alignment horizontal="left" vertical="center" wrapText="1"/>
      <protection locked="0"/>
    </xf>
    <xf numFmtId="49" fontId="3" fillId="5" borderId="4" xfId="0" applyNumberFormat="1" applyFont="1" applyFill="1" applyBorder="1" applyAlignment="1" applyProtection="1">
      <alignment horizontal="left" vertical="center" wrapText="1"/>
      <protection locked="0"/>
    </xf>
    <xf numFmtId="49" fontId="3" fillId="5" borderId="5" xfId="0" applyNumberFormat="1" applyFont="1" applyFill="1" applyBorder="1" applyAlignment="1" applyProtection="1">
      <alignment horizontal="left" vertical="center" wrapText="1"/>
      <protection locked="0"/>
    </xf>
    <xf numFmtId="0" fontId="6" fillId="4" borderId="1" xfId="0" applyFont="1" applyFill="1" applyBorder="1" applyAlignment="1">
      <alignment horizontal="left" wrapText="1"/>
    </xf>
    <xf numFmtId="0" fontId="6" fillId="4" borderId="1" xfId="0" applyFont="1" applyFill="1" applyBorder="1" applyAlignment="1">
      <alignment horizontal="left"/>
    </xf>
    <xf numFmtId="165" fontId="3" fillId="5" borderId="3" xfId="0" applyNumberFormat="1" applyFont="1" applyFill="1" applyBorder="1" applyAlignment="1" applyProtection="1">
      <alignment horizontal="center" vertical="center"/>
      <protection locked="0"/>
    </xf>
    <xf numFmtId="165" fontId="3" fillId="5" borderId="5" xfId="0" applyNumberFormat="1" applyFont="1" applyFill="1" applyBorder="1" applyAlignment="1" applyProtection="1">
      <alignment horizontal="center" vertical="center"/>
      <protection locked="0"/>
    </xf>
    <xf numFmtId="0" fontId="6" fillId="4" borderId="1" xfId="0" applyFont="1" applyFill="1" applyBorder="1" applyAlignment="1">
      <alignment horizontal="left" vertical="center"/>
    </xf>
    <xf numFmtId="49" fontId="3" fillId="5" borderId="3" xfId="0" quotePrefix="1" applyNumberFormat="1" applyFont="1" applyFill="1" applyBorder="1" applyAlignment="1" applyProtection="1">
      <alignment horizontal="left" vertical="center" wrapText="1"/>
      <protection locked="0"/>
    </xf>
    <xf numFmtId="0" fontId="9" fillId="4" borderId="1" xfId="0" applyFont="1" applyFill="1" applyBorder="1" applyAlignment="1">
      <alignment horizontal="left" wrapText="1"/>
    </xf>
    <xf numFmtId="0" fontId="7" fillId="3" borderId="22" xfId="0" applyFont="1" applyFill="1" applyBorder="1" applyAlignment="1">
      <alignment horizontal="center" vertical="center"/>
    </xf>
    <xf numFmtId="0" fontId="3" fillId="5" borderId="11" xfId="0" applyFont="1" applyFill="1" applyBorder="1" applyAlignment="1" applyProtection="1">
      <alignment horizontal="left" vertical="center"/>
      <protection locked="0"/>
    </xf>
    <xf numFmtId="0" fontId="3" fillId="5" borderId="12" xfId="0" applyFont="1" applyFill="1" applyBorder="1" applyAlignment="1" applyProtection="1">
      <alignment horizontal="left" vertical="center"/>
      <protection locked="0"/>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14" fontId="3" fillId="5" borderId="11" xfId="0" applyNumberFormat="1" applyFont="1" applyFill="1" applyBorder="1" applyAlignment="1" applyProtection="1">
      <alignment horizontal="center" vertical="center"/>
      <protection locked="0"/>
    </xf>
    <xf numFmtId="14" fontId="3" fillId="5" borderId="12" xfId="0" applyNumberFormat="1" applyFont="1" applyFill="1" applyBorder="1" applyAlignment="1" applyProtection="1">
      <alignment horizontal="center" vertical="center"/>
      <protection locked="0"/>
    </xf>
    <xf numFmtId="0" fontId="4" fillId="3" borderId="0" xfId="0" applyFont="1" applyFill="1" applyAlignment="1">
      <alignment horizontal="left" vertical="center"/>
    </xf>
    <xf numFmtId="0" fontId="3" fillId="3" borderId="0" xfId="0" applyFont="1" applyFill="1" applyAlignment="1">
      <alignment horizontal="left" vertical="center" wrapText="1"/>
    </xf>
    <xf numFmtId="0" fontId="0" fillId="0" borderId="12" xfId="0" applyBorder="1" applyAlignment="1">
      <alignment horizontal="center" vertical="center"/>
    </xf>
    <xf numFmtId="0" fontId="16" fillId="7" borderId="11" xfId="0" applyFont="1" applyFill="1" applyBorder="1" applyAlignment="1" applyProtection="1">
      <alignment horizontal="left" vertical="center"/>
      <protection locked="0"/>
    </xf>
    <xf numFmtId="0" fontId="16" fillId="7" borderId="12" xfId="0" applyFont="1" applyFill="1" applyBorder="1" applyAlignment="1" applyProtection="1">
      <alignment horizontal="left"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8" fillId="3" borderId="0" xfId="0" applyFont="1" applyFill="1" applyAlignment="1">
      <alignment horizontal="center" vertical="center"/>
    </xf>
    <xf numFmtId="0" fontId="7" fillId="3" borderId="22" xfId="0" applyFont="1" applyFill="1" applyBorder="1" applyAlignment="1">
      <alignment horizontal="left" vertical="center"/>
    </xf>
    <xf numFmtId="49" fontId="3" fillId="5" borderId="11" xfId="0" applyNumberFormat="1" applyFont="1" applyFill="1" applyBorder="1" applyAlignment="1" applyProtection="1">
      <alignment horizontal="left" vertical="center"/>
      <protection locked="0"/>
    </xf>
    <xf numFmtId="49" fontId="3" fillId="5" borderId="12" xfId="0" applyNumberFormat="1" applyFont="1" applyFill="1" applyBorder="1" applyAlignment="1" applyProtection="1">
      <alignment horizontal="left" vertical="center"/>
      <protection locked="0"/>
    </xf>
    <xf numFmtId="164" fontId="3" fillId="5" borderId="11" xfId="0" applyNumberFormat="1" applyFont="1" applyFill="1" applyBorder="1" applyAlignment="1">
      <alignment horizontal="center" vertical="center"/>
    </xf>
    <xf numFmtId="164" fontId="3" fillId="5" borderId="12" xfId="0" applyNumberFormat="1" applyFont="1" applyFill="1" applyBorder="1" applyAlignment="1">
      <alignment horizontal="center" vertical="center"/>
    </xf>
    <xf numFmtId="0" fontId="3" fillId="6" borderId="11" xfId="0" applyFont="1" applyFill="1" applyBorder="1" applyAlignment="1" applyProtection="1">
      <alignment horizontal="left" vertical="center"/>
      <protection locked="0"/>
    </xf>
    <xf numFmtId="0" fontId="3" fillId="6" borderId="12" xfId="0" applyFont="1" applyFill="1" applyBorder="1" applyAlignment="1" applyProtection="1">
      <alignment horizontal="left" vertical="center"/>
      <protection locked="0"/>
    </xf>
    <xf numFmtId="164" fontId="3" fillId="3" borderId="3" xfId="0" applyNumberFormat="1" applyFont="1" applyFill="1" applyBorder="1" applyAlignment="1">
      <alignment horizontal="center" vertical="center"/>
    </xf>
    <xf numFmtId="164" fontId="3" fillId="3" borderId="5" xfId="0" applyNumberFormat="1" applyFont="1" applyFill="1" applyBorder="1" applyAlignment="1">
      <alignment horizontal="center" vertical="center"/>
    </xf>
    <xf numFmtId="49" fontId="3" fillId="5" borderId="11" xfId="0" applyNumberFormat="1" applyFont="1" applyFill="1" applyBorder="1" applyAlignment="1" applyProtection="1">
      <alignment horizontal="center" vertical="center"/>
      <protection locked="0"/>
    </xf>
    <xf numFmtId="49" fontId="3" fillId="5" borderId="12" xfId="0" applyNumberFormat="1" applyFont="1" applyFill="1" applyBorder="1" applyAlignment="1" applyProtection="1">
      <alignment horizontal="center" vertical="center"/>
      <protection locked="0"/>
    </xf>
    <xf numFmtId="164" fontId="3" fillId="5" borderId="24" xfId="0" applyNumberFormat="1" applyFont="1" applyFill="1" applyBorder="1" applyAlignment="1">
      <alignment horizontal="center" vertical="center"/>
    </xf>
    <xf numFmtId="164" fontId="3" fillId="5" borderId="25" xfId="0" applyNumberFormat="1" applyFont="1" applyFill="1" applyBorder="1" applyAlignment="1">
      <alignment horizontal="center" vertical="center"/>
    </xf>
    <xf numFmtId="164" fontId="3" fillId="3" borderId="27" xfId="0" applyNumberFormat="1" applyFont="1" applyFill="1" applyBorder="1" applyAlignment="1">
      <alignment horizontal="center" vertical="center"/>
    </xf>
    <xf numFmtId="164" fontId="3" fillId="3" borderId="28" xfId="0" applyNumberFormat="1" applyFont="1" applyFill="1" applyBorder="1" applyAlignment="1">
      <alignment horizontal="center" vertical="center"/>
    </xf>
    <xf numFmtId="164" fontId="8" fillId="3" borderId="3" xfId="0" applyNumberFormat="1" applyFont="1" applyFill="1" applyBorder="1" applyAlignment="1">
      <alignment horizontal="center" vertical="center"/>
    </xf>
    <xf numFmtId="164" fontId="8" fillId="3" borderId="5" xfId="0" applyNumberFormat="1" applyFont="1" applyFill="1" applyBorder="1" applyAlignment="1">
      <alignment horizontal="center" vertical="center"/>
    </xf>
    <xf numFmtId="0" fontId="0" fillId="0" borderId="0" xfId="0" applyAlignment="1">
      <alignment horizontal="center"/>
    </xf>
    <xf numFmtId="0" fontId="12" fillId="3" borderId="0" xfId="0" applyFont="1" applyFill="1" applyAlignment="1">
      <alignment horizontal="center" vertical="center"/>
    </xf>
    <xf numFmtId="0" fontId="10" fillId="3" borderId="0" xfId="0" applyFont="1" applyFill="1" applyAlignment="1">
      <alignment horizontal="center" vertical="center"/>
    </xf>
    <xf numFmtId="0" fontId="9" fillId="3" borderId="17" xfId="0" applyFont="1" applyFill="1" applyBorder="1" applyAlignment="1">
      <alignment horizontal="left" vertical="top" wrapText="1"/>
    </xf>
    <xf numFmtId="0" fontId="3" fillId="3"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22" xfId="1" applyNumberFormat="1" applyFont="1" applyFill="1" applyBorder="1" applyAlignment="1">
      <alignment horizontal="center" wrapText="1"/>
    </xf>
    <xf numFmtId="0" fontId="6"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6" fillId="3" borderId="0" xfId="0" applyFont="1" applyFill="1" applyAlignment="1">
      <alignment horizontal="left" vertical="top" wrapText="1"/>
    </xf>
    <xf numFmtId="0" fontId="9" fillId="3" borderId="0" xfId="0" applyFont="1" applyFill="1" applyAlignment="1">
      <alignment horizontal="left" vertical="top" wrapText="1"/>
    </xf>
    <xf numFmtId="49" fontId="14" fillId="2" borderId="5" xfId="2" applyNumberFormat="1" applyFill="1" applyBorder="1" applyAlignment="1" applyProtection="1">
      <alignment horizontal="left" vertical="center"/>
      <protection locked="0"/>
    </xf>
  </cellXfs>
  <cellStyles count="14">
    <cellStyle name="Comma" xfId="1" builtinId="3"/>
    <cellStyle name="Followed Hyperlink" xfId="13" builtinId="9" hidden="1"/>
    <cellStyle name="Followed Hyperlink" xfId="7" builtinId="9" hidden="1"/>
    <cellStyle name="Followed Hyperlink" xfId="8" builtinId="9" hidden="1"/>
    <cellStyle name="Followed Hyperlink" xfId="10" builtinId="9" hidden="1"/>
    <cellStyle name="Followed Hyperlink" xfId="11" builtinId="9" hidden="1"/>
    <cellStyle name="Followed Hyperlink" xfId="12" builtinId="9" hidden="1"/>
    <cellStyle name="Followed Hyperlink" xfId="9" builtinId="9" hidden="1"/>
    <cellStyle name="Followed Hyperlink" xfId="5" builtinId="9" hidden="1"/>
    <cellStyle name="Followed Hyperlink" xfId="6" builtinId="9" hidden="1"/>
    <cellStyle name="Followed Hyperlink" xfId="4" builtinId="9" hidden="1"/>
    <cellStyle name="Followed Hyperlink" xfId="3" builtinId="9" hidden="1"/>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bking@illinois.edu" TargetMode="External"/><Relationship Id="rId3" Type="http://schemas.openxmlformats.org/officeDocument/2006/relationships/hyperlink" Target="mailto:alexwn@illinois.edu" TargetMode="External"/><Relationship Id="rId7" Type="http://schemas.openxmlformats.org/officeDocument/2006/relationships/hyperlink" Target="mailto:srhenne2@illinois.edu" TargetMode="External"/><Relationship Id="rId2" Type="http://schemas.openxmlformats.org/officeDocument/2006/relationships/hyperlink" Target="mailto:sbking@illinois.edu" TargetMode="External"/><Relationship Id="rId1" Type="http://schemas.openxmlformats.org/officeDocument/2006/relationships/hyperlink" Target="mailto:srhenne2@illinois.edu" TargetMode="External"/><Relationship Id="rId6" Type="http://schemas.openxmlformats.org/officeDocument/2006/relationships/hyperlink" Target="mailto:trwest2@illinois.edu" TargetMode="External"/><Relationship Id="rId5" Type="http://schemas.openxmlformats.org/officeDocument/2006/relationships/hyperlink" Target="mailto:bencrost@illinois.edu" TargetMode="External"/><Relationship Id="rId4" Type="http://schemas.openxmlformats.org/officeDocument/2006/relationships/hyperlink" Target="mailto:brennae@illinois.edu"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6"/>
  <sheetViews>
    <sheetView tabSelected="1" topLeftCell="B31" zoomScale="110" zoomScaleNormal="110" zoomScalePageLayoutView="110" workbookViewId="0">
      <selection activeCell="D40" sqref="D40:E40"/>
    </sheetView>
  </sheetViews>
  <sheetFormatPr defaultColWidth="8.85546875" defaultRowHeight="14.1"/>
  <cols>
    <col min="2" max="2" width="25.7109375" customWidth="1"/>
    <col min="3" max="3" width="31.42578125" customWidth="1"/>
    <col min="4" max="4" width="26.42578125" customWidth="1"/>
    <col min="5" max="7" width="25.7109375" customWidth="1"/>
    <col min="8" max="8" width="58" customWidth="1"/>
  </cols>
  <sheetData>
    <row r="1" spans="1:8" ht="72" customHeight="1">
      <c r="A1" s="135"/>
      <c r="B1" s="64"/>
      <c r="C1" s="64"/>
      <c r="D1" s="64"/>
      <c r="E1" s="64"/>
      <c r="F1" s="64"/>
      <c r="G1" s="64"/>
      <c r="H1" s="1"/>
    </row>
    <row r="2" spans="1:8" ht="30">
      <c r="A2" s="135"/>
      <c r="B2" s="65" t="s">
        <v>0</v>
      </c>
      <c r="C2" s="65"/>
      <c r="D2" s="65"/>
      <c r="E2" s="65"/>
      <c r="F2" s="65"/>
      <c r="G2" s="65"/>
      <c r="H2" s="2"/>
    </row>
    <row r="3" spans="1:8" ht="15.95" thickBot="1">
      <c r="A3" s="135"/>
      <c r="B3" s="2"/>
      <c r="C3" s="2"/>
      <c r="D3" s="2"/>
      <c r="E3" s="2"/>
      <c r="F3" s="2"/>
      <c r="G3" s="2"/>
      <c r="H3" s="2"/>
    </row>
    <row r="4" spans="1:8" ht="15.75" customHeight="1">
      <c r="A4" s="135"/>
      <c r="B4" s="66" t="s">
        <v>1</v>
      </c>
      <c r="C4" s="67"/>
      <c r="D4" s="67"/>
      <c r="E4" s="67"/>
      <c r="F4" s="67"/>
      <c r="G4" s="68"/>
      <c r="H4" s="2"/>
    </row>
    <row r="5" spans="1:8" ht="15">
      <c r="A5" s="135"/>
      <c r="B5" s="69"/>
      <c r="C5" s="70"/>
      <c r="D5" s="70"/>
      <c r="E5" s="70"/>
      <c r="F5" s="70"/>
      <c r="G5" s="71"/>
      <c r="H5" s="2"/>
    </row>
    <row r="6" spans="1:8" ht="15">
      <c r="A6" s="135"/>
      <c r="B6" s="69"/>
      <c r="C6" s="70"/>
      <c r="D6" s="70"/>
      <c r="E6" s="70"/>
      <c r="F6" s="70"/>
      <c r="G6" s="71"/>
      <c r="H6" s="2"/>
    </row>
    <row r="7" spans="1:8" ht="15">
      <c r="A7" s="135"/>
      <c r="B7" s="69"/>
      <c r="C7" s="70"/>
      <c r="D7" s="70"/>
      <c r="E7" s="70"/>
      <c r="F7" s="70"/>
      <c r="G7" s="71"/>
      <c r="H7" s="2"/>
    </row>
    <row r="8" spans="1:8" ht="15">
      <c r="A8" s="135"/>
      <c r="B8" s="69"/>
      <c r="C8" s="70"/>
      <c r="D8" s="70"/>
      <c r="E8" s="70"/>
      <c r="F8" s="70"/>
      <c r="G8" s="71"/>
      <c r="H8" s="2"/>
    </row>
    <row r="9" spans="1:8" ht="15">
      <c r="A9" s="135"/>
      <c r="B9" s="69"/>
      <c r="C9" s="70"/>
      <c r="D9" s="70"/>
      <c r="E9" s="70"/>
      <c r="F9" s="70"/>
      <c r="G9" s="71"/>
      <c r="H9" s="2"/>
    </row>
    <row r="10" spans="1:8" ht="15.95" thickBot="1">
      <c r="A10" s="135"/>
      <c r="B10" s="72"/>
      <c r="C10" s="73"/>
      <c r="D10" s="73"/>
      <c r="E10" s="73"/>
      <c r="F10" s="73"/>
      <c r="G10" s="74"/>
      <c r="H10" s="2"/>
    </row>
    <row r="11" spans="1:8" ht="24.95">
      <c r="A11" s="135"/>
      <c r="B11" s="63" t="s">
        <v>2</v>
      </c>
      <c r="C11" s="63"/>
      <c r="D11" s="63"/>
      <c r="E11" s="63"/>
      <c r="F11" s="63"/>
      <c r="G11" s="63"/>
      <c r="H11" s="63"/>
    </row>
    <row r="12" spans="1:8" ht="26.1" thickBot="1">
      <c r="A12" s="135"/>
      <c r="B12" s="3"/>
      <c r="C12" s="3"/>
      <c r="D12" s="4"/>
      <c r="E12" s="4"/>
      <c r="F12" s="4"/>
      <c r="G12" s="4"/>
      <c r="H12" s="3"/>
    </row>
    <row r="13" spans="1:8" ht="15.95" thickBot="1">
      <c r="A13" s="135"/>
      <c r="B13" s="75" t="s">
        <v>3</v>
      </c>
      <c r="C13" s="76"/>
      <c r="D13" s="77" t="s">
        <v>4</v>
      </c>
      <c r="E13" s="78"/>
      <c r="F13" s="78"/>
      <c r="G13" s="79"/>
      <c r="H13" s="5"/>
    </row>
    <row r="14" spans="1:8" ht="15.95" thickBot="1">
      <c r="A14" s="135"/>
      <c r="B14" s="75" t="s">
        <v>5</v>
      </c>
      <c r="C14" s="76"/>
      <c r="D14" s="47">
        <v>4700</v>
      </c>
      <c r="E14" s="6"/>
      <c r="F14" s="7"/>
      <c r="G14" s="7"/>
      <c r="H14" s="2"/>
    </row>
    <row r="15" spans="1:8" ht="15.95" thickBot="1">
      <c r="A15" s="135"/>
      <c r="B15" s="75" t="s">
        <v>6</v>
      </c>
      <c r="C15" s="76"/>
      <c r="D15" s="8" t="s">
        <v>7</v>
      </c>
      <c r="E15" s="43" t="s">
        <v>8</v>
      </c>
      <c r="F15" s="55" t="s">
        <v>9</v>
      </c>
      <c r="G15" s="56"/>
      <c r="H15" s="9"/>
    </row>
    <row r="16" spans="1:8" ht="16.5" customHeight="1">
      <c r="A16" s="135"/>
      <c r="B16" s="57" t="s">
        <v>10</v>
      </c>
      <c r="C16" s="58"/>
      <c r="D16" s="59" t="s">
        <v>11</v>
      </c>
      <c r="E16" s="60"/>
      <c r="F16" s="10" t="s">
        <v>12</v>
      </c>
      <c r="G16" s="11" t="s">
        <v>13</v>
      </c>
      <c r="H16" s="9"/>
    </row>
    <row r="17" spans="1:8" ht="15.95" thickBot="1">
      <c r="A17" s="135"/>
      <c r="B17" s="57"/>
      <c r="C17" s="58"/>
      <c r="D17" s="61"/>
      <c r="E17" s="62"/>
      <c r="F17" s="12" t="s">
        <v>14</v>
      </c>
      <c r="G17" s="13" t="s">
        <v>11</v>
      </c>
      <c r="H17" s="9"/>
    </row>
    <row r="18" spans="1:8" ht="15">
      <c r="A18" s="135"/>
      <c r="B18" s="42"/>
      <c r="C18" s="42"/>
      <c r="D18" s="14"/>
      <c r="E18" s="15"/>
      <c r="F18" s="16" t="s">
        <v>15</v>
      </c>
      <c r="G18" s="17" t="s">
        <v>16</v>
      </c>
      <c r="H18" s="9"/>
    </row>
    <row r="19" spans="1:8" ht="15">
      <c r="A19" s="135"/>
      <c r="B19" s="2"/>
      <c r="C19" s="2"/>
      <c r="D19" s="2"/>
      <c r="E19" s="2"/>
      <c r="F19" s="18"/>
      <c r="G19" s="18"/>
      <c r="H19" s="2"/>
    </row>
    <row r="20" spans="1:8" ht="24.95">
      <c r="A20" s="135"/>
      <c r="B20" s="63" t="s">
        <v>17</v>
      </c>
      <c r="C20" s="63"/>
      <c r="D20" s="63"/>
      <c r="E20" s="63"/>
      <c r="F20" s="63"/>
      <c r="G20" s="63"/>
      <c r="H20" s="63"/>
    </row>
    <row r="21" spans="1:8" ht="24.95">
      <c r="A21" s="135"/>
      <c r="B21" s="3"/>
      <c r="C21" s="3"/>
      <c r="D21" s="3"/>
      <c r="E21" s="3"/>
      <c r="F21" s="3"/>
      <c r="G21" s="3"/>
      <c r="H21" s="3"/>
    </row>
    <row r="22" spans="1:8" ht="26.1" thickBot="1">
      <c r="A22" s="135"/>
      <c r="B22" s="80" t="s">
        <v>18</v>
      </c>
      <c r="C22" s="80"/>
      <c r="D22" s="4"/>
      <c r="E22" s="4"/>
      <c r="F22" s="3"/>
      <c r="G22" s="3"/>
      <c r="H22" s="3"/>
    </row>
    <row r="23" spans="1:8" ht="15.95" thickBot="1">
      <c r="A23" s="135"/>
      <c r="B23" s="81" t="s">
        <v>19</v>
      </c>
      <c r="C23" s="82"/>
      <c r="D23" s="77" t="s">
        <v>20</v>
      </c>
      <c r="E23" s="79"/>
      <c r="F23" s="5"/>
      <c r="G23" s="2"/>
      <c r="H23" s="2"/>
    </row>
    <row r="24" spans="1:8" ht="15.95" thickBot="1">
      <c r="A24" s="135"/>
      <c r="B24" s="81" t="s">
        <v>21</v>
      </c>
      <c r="C24" s="82"/>
      <c r="D24" s="77" t="s">
        <v>22</v>
      </c>
      <c r="E24" s="79"/>
      <c r="F24" s="5"/>
      <c r="G24" s="2"/>
      <c r="H24" s="2"/>
    </row>
    <row r="25" spans="1:8" ht="15.75">
      <c r="A25" s="135"/>
      <c r="B25" s="81" t="s">
        <v>23</v>
      </c>
      <c r="C25" s="82"/>
      <c r="D25" s="83" t="s">
        <v>24</v>
      </c>
      <c r="E25" s="147"/>
      <c r="F25" s="5"/>
      <c r="G25" s="2"/>
      <c r="H25" s="2"/>
    </row>
    <row r="26" spans="1:8" ht="15.95" thickBot="1">
      <c r="A26" s="135"/>
      <c r="B26" s="81" t="s">
        <v>25</v>
      </c>
      <c r="C26" s="82"/>
      <c r="D26" s="84" t="s">
        <v>26</v>
      </c>
      <c r="E26" s="85"/>
      <c r="F26" s="5"/>
      <c r="G26" s="2"/>
      <c r="H26" s="2"/>
    </row>
    <row r="27" spans="1:8" ht="15.95" thickBot="1">
      <c r="A27" s="135"/>
      <c r="B27" s="81" t="s">
        <v>27</v>
      </c>
      <c r="C27" s="82"/>
      <c r="D27" s="77" t="s">
        <v>28</v>
      </c>
      <c r="E27" s="79"/>
      <c r="F27" s="5"/>
      <c r="G27" s="2"/>
      <c r="H27" s="2"/>
    </row>
    <row r="28" spans="1:8" ht="15">
      <c r="A28" s="135"/>
      <c r="B28" s="38"/>
      <c r="C28" s="38"/>
      <c r="D28" s="14"/>
      <c r="E28" s="14"/>
      <c r="F28" s="2"/>
      <c r="G28" s="2"/>
      <c r="H28" s="2"/>
    </row>
    <row r="29" spans="1:8" ht="18.95" thickBot="1">
      <c r="A29" s="135"/>
      <c r="B29" s="80" t="s">
        <v>29</v>
      </c>
      <c r="C29" s="80"/>
      <c r="D29" s="19"/>
      <c r="E29" s="19"/>
      <c r="F29" s="2"/>
      <c r="G29" s="2"/>
      <c r="H29" s="2"/>
    </row>
    <row r="30" spans="1:8" ht="15.95" thickBot="1">
      <c r="A30" s="135"/>
      <c r="B30" s="81" t="s">
        <v>19</v>
      </c>
      <c r="C30" s="82"/>
      <c r="D30" s="77" t="s">
        <v>30</v>
      </c>
      <c r="E30" s="79"/>
      <c r="F30" s="5"/>
      <c r="G30" s="2"/>
      <c r="H30" s="2"/>
    </row>
    <row r="31" spans="1:8" ht="15.95" thickBot="1">
      <c r="A31" s="135"/>
      <c r="B31" s="81" t="s">
        <v>31</v>
      </c>
      <c r="C31" s="82"/>
      <c r="D31" s="77" t="s">
        <v>32</v>
      </c>
      <c r="E31" s="79"/>
      <c r="F31" s="5"/>
      <c r="G31" s="2"/>
      <c r="H31" s="2"/>
    </row>
    <row r="32" spans="1:8" ht="15.95" thickBot="1">
      <c r="A32" s="135"/>
      <c r="B32" s="81" t="s">
        <v>33</v>
      </c>
      <c r="C32" s="82"/>
      <c r="D32" s="77" t="s">
        <v>22</v>
      </c>
      <c r="E32" s="79"/>
      <c r="F32" s="5"/>
      <c r="G32" s="2"/>
      <c r="H32" s="2"/>
    </row>
    <row r="33" spans="1:8" ht="15.75">
      <c r="A33" s="135"/>
      <c r="B33" s="81" t="s">
        <v>23</v>
      </c>
      <c r="C33" s="82"/>
      <c r="D33" s="83" t="s">
        <v>34</v>
      </c>
      <c r="E33" s="147"/>
      <c r="F33" s="5"/>
      <c r="G33" s="2"/>
      <c r="H33" s="2"/>
    </row>
    <row r="34" spans="1:8" ht="15.95" thickBot="1">
      <c r="A34" s="135"/>
      <c r="B34" s="81" t="s">
        <v>25</v>
      </c>
      <c r="C34" s="82"/>
      <c r="D34" s="77" t="s">
        <v>35</v>
      </c>
      <c r="E34" s="79"/>
      <c r="F34" s="5"/>
      <c r="G34" s="2"/>
      <c r="H34" s="2"/>
    </row>
    <row r="35" spans="1:8" ht="15">
      <c r="A35" s="135"/>
      <c r="B35" s="38"/>
      <c r="C35" s="38"/>
      <c r="D35" s="20"/>
      <c r="E35" s="20"/>
      <c r="F35" s="1"/>
      <c r="G35" s="1"/>
      <c r="H35" s="1"/>
    </row>
    <row r="36" spans="1:8" ht="15">
      <c r="A36" s="135"/>
      <c r="B36" s="81" t="s">
        <v>36</v>
      </c>
      <c r="C36" s="81"/>
      <c r="D36" s="92" t="s">
        <v>37</v>
      </c>
      <c r="E36" s="92"/>
      <c r="F36" s="41" t="s">
        <v>38</v>
      </c>
      <c r="G36" s="41" t="s">
        <v>39</v>
      </c>
      <c r="H36" s="2"/>
    </row>
    <row r="37" spans="1:8" ht="15">
      <c r="A37" s="135"/>
      <c r="B37" s="38"/>
      <c r="C37" s="21"/>
      <c r="D37" s="86" t="s">
        <v>40</v>
      </c>
      <c r="E37" s="87"/>
      <c r="F37" s="48" t="s">
        <v>41</v>
      </c>
      <c r="G37" s="49" t="s">
        <v>42</v>
      </c>
      <c r="H37" s="9"/>
    </row>
    <row r="38" spans="1:8" ht="15">
      <c r="A38" s="135"/>
      <c r="B38" s="38"/>
      <c r="C38" s="21"/>
      <c r="D38" s="86" t="s">
        <v>43</v>
      </c>
      <c r="E38" s="87"/>
      <c r="F38" s="48" t="s">
        <v>44</v>
      </c>
      <c r="G38" s="51" t="s">
        <v>45</v>
      </c>
      <c r="H38" s="9"/>
    </row>
    <row r="39" spans="1:8" ht="15">
      <c r="A39" s="135"/>
      <c r="B39" s="38"/>
      <c r="C39" s="21"/>
      <c r="D39" s="86" t="s">
        <v>46</v>
      </c>
      <c r="E39" s="87"/>
      <c r="F39" s="48" t="s">
        <v>44</v>
      </c>
      <c r="G39" s="50" t="s">
        <v>47</v>
      </c>
      <c r="H39" s="9"/>
    </row>
    <row r="40" spans="1:8" ht="15">
      <c r="A40" s="135"/>
      <c r="B40" s="38"/>
      <c r="C40" s="21"/>
      <c r="D40" s="86" t="s">
        <v>48</v>
      </c>
      <c r="E40" s="87"/>
      <c r="F40" s="48" t="s">
        <v>44</v>
      </c>
      <c r="G40" s="50" t="s">
        <v>49</v>
      </c>
      <c r="H40" s="9"/>
    </row>
    <row r="41" spans="1:8" ht="15">
      <c r="A41" s="135"/>
      <c r="B41" s="38"/>
      <c r="C41" s="38"/>
      <c r="D41" s="22"/>
      <c r="E41" s="22"/>
      <c r="F41" s="18"/>
      <c r="G41" s="18"/>
      <c r="H41" s="2"/>
    </row>
    <row r="42" spans="1:8" ht="18.95" thickBot="1">
      <c r="A42" s="135"/>
      <c r="B42" s="80" t="s">
        <v>50</v>
      </c>
      <c r="C42" s="80"/>
      <c r="D42" s="19" t="s">
        <v>51</v>
      </c>
      <c r="E42" s="19"/>
      <c r="F42" s="2"/>
      <c r="G42" s="2"/>
      <c r="H42" s="2"/>
    </row>
    <row r="43" spans="1:8" ht="15.95" thickBot="1">
      <c r="A43" s="135"/>
      <c r="B43" s="81" t="s">
        <v>19</v>
      </c>
      <c r="C43" s="82"/>
      <c r="D43" s="88"/>
      <c r="E43" s="89"/>
      <c r="F43" s="5"/>
      <c r="G43" s="2"/>
      <c r="H43" s="2"/>
    </row>
    <row r="44" spans="1:8" ht="15.95" thickBot="1">
      <c r="A44" s="135"/>
      <c r="B44" s="81" t="s">
        <v>23</v>
      </c>
      <c r="C44" s="82"/>
      <c r="D44" s="90"/>
      <c r="E44" s="91"/>
      <c r="F44" s="5"/>
      <c r="G44" s="2"/>
      <c r="H44" s="2"/>
    </row>
    <row r="45" spans="1:8" ht="15.95" thickBot="1">
      <c r="A45" s="135"/>
      <c r="B45" s="81" t="s">
        <v>25</v>
      </c>
      <c r="C45" s="82"/>
      <c r="D45" s="98"/>
      <c r="E45" s="99"/>
      <c r="F45" s="5"/>
      <c r="G45" s="2"/>
      <c r="H45" s="2"/>
    </row>
    <row r="46" spans="1:8" ht="15">
      <c r="A46" s="135"/>
      <c r="B46" s="38"/>
      <c r="C46" s="38"/>
      <c r="D46" s="23"/>
      <c r="E46" s="23"/>
      <c r="F46" s="2"/>
      <c r="G46" s="2"/>
      <c r="H46" s="2"/>
    </row>
    <row r="47" spans="1:8" ht="15">
      <c r="A47" s="135"/>
      <c r="B47" s="38"/>
      <c r="C47" s="38"/>
      <c r="D47" s="2"/>
      <c r="E47" s="2"/>
      <c r="F47" s="2"/>
      <c r="G47" s="2"/>
      <c r="H47" s="2"/>
    </row>
    <row r="48" spans="1:8" ht="24.95">
      <c r="A48" s="135"/>
      <c r="B48" s="63" t="s">
        <v>52</v>
      </c>
      <c r="C48" s="63"/>
      <c r="D48" s="63"/>
      <c r="E48" s="63"/>
      <c r="F48" s="63"/>
      <c r="G48" s="63"/>
      <c r="H48" s="63"/>
    </row>
    <row r="49" spans="1:8" ht="15">
      <c r="A49" s="135"/>
      <c r="B49" s="24"/>
      <c r="C49" s="24"/>
      <c r="D49" s="24"/>
      <c r="E49" s="24"/>
      <c r="F49" s="24"/>
      <c r="G49" s="24"/>
      <c r="H49" s="24"/>
    </row>
    <row r="50" spans="1:8" ht="15.95" thickBot="1">
      <c r="A50" s="135"/>
      <c r="B50" s="100" t="s">
        <v>53</v>
      </c>
      <c r="C50" s="100"/>
      <c r="D50" s="100"/>
      <c r="E50" s="100"/>
      <c r="F50" s="100"/>
      <c r="G50" s="100"/>
      <c r="H50" s="2"/>
    </row>
    <row r="51" spans="1:8" ht="154.5" customHeight="1" thickBot="1">
      <c r="A51" s="135"/>
      <c r="B51" s="101" t="s">
        <v>54</v>
      </c>
      <c r="C51" s="94"/>
      <c r="D51" s="94"/>
      <c r="E51" s="94"/>
      <c r="F51" s="94"/>
      <c r="G51" s="95"/>
      <c r="H51" s="5"/>
    </row>
    <row r="52" spans="1:8" ht="15">
      <c r="A52" s="135"/>
      <c r="B52" s="23"/>
      <c r="C52" s="23"/>
      <c r="D52" s="23"/>
      <c r="E52" s="23"/>
      <c r="F52" s="23"/>
      <c r="G52" s="23"/>
      <c r="H52" s="2"/>
    </row>
    <row r="53" spans="1:8" ht="16.5" customHeight="1" thickBot="1">
      <c r="A53" s="135"/>
      <c r="B53" s="102" t="s">
        <v>55</v>
      </c>
      <c r="C53" s="102"/>
      <c r="D53" s="102"/>
      <c r="E53" s="102"/>
      <c r="F53" s="102"/>
      <c r="G53" s="102"/>
      <c r="H53" s="2"/>
    </row>
    <row r="54" spans="1:8" ht="145.5" customHeight="1" thickBot="1">
      <c r="A54" s="135"/>
      <c r="B54" s="93" t="s">
        <v>56</v>
      </c>
      <c r="C54" s="94"/>
      <c r="D54" s="94"/>
      <c r="E54" s="94"/>
      <c r="F54" s="94"/>
      <c r="G54" s="95"/>
      <c r="H54" s="52"/>
    </row>
    <row r="55" spans="1:8" ht="15">
      <c r="A55" s="135"/>
      <c r="B55" s="23"/>
      <c r="C55" s="23"/>
      <c r="D55" s="23"/>
      <c r="E55" s="23"/>
      <c r="F55" s="23"/>
      <c r="G55" s="23"/>
      <c r="H55" s="2"/>
    </row>
    <row r="56" spans="1:8" ht="33.75" customHeight="1" thickBot="1">
      <c r="A56" s="135"/>
      <c r="B56" s="96" t="s">
        <v>57</v>
      </c>
      <c r="C56" s="96"/>
      <c r="D56" s="96"/>
      <c r="E56" s="96"/>
      <c r="F56" s="96"/>
      <c r="G56" s="96"/>
      <c r="H56" s="2"/>
    </row>
    <row r="57" spans="1:8" ht="163.5" customHeight="1" thickBot="1">
      <c r="A57" s="135"/>
      <c r="B57" s="93" t="s">
        <v>58</v>
      </c>
      <c r="C57" s="94"/>
      <c r="D57" s="94"/>
      <c r="E57" s="94"/>
      <c r="F57" s="94"/>
      <c r="G57" s="95"/>
      <c r="H57" s="5"/>
    </row>
    <row r="58" spans="1:8" ht="15">
      <c r="A58" s="135"/>
      <c r="B58" s="23"/>
      <c r="C58" s="23"/>
      <c r="D58" s="23"/>
      <c r="E58" s="23"/>
      <c r="F58" s="23"/>
      <c r="G58" s="23"/>
      <c r="H58" s="2"/>
    </row>
    <row r="59" spans="1:8" ht="51" customHeight="1" thickBot="1">
      <c r="A59" s="135"/>
      <c r="B59" s="96" t="s">
        <v>59</v>
      </c>
      <c r="C59" s="96"/>
      <c r="D59" s="96"/>
      <c r="E59" s="96"/>
      <c r="F59" s="96"/>
      <c r="G59" s="96"/>
      <c r="H59" s="2"/>
    </row>
    <row r="60" spans="1:8" ht="152.25" customHeight="1" thickBot="1">
      <c r="A60" s="135"/>
      <c r="B60" s="93" t="s">
        <v>60</v>
      </c>
      <c r="C60" s="94"/>
      <c r="D60" s="94"/>
      <c r="E60" s="94"/>
      <c r="F60" s="94"/>
      <c r="G60" s="95"/>
      <c r="H60" s="5"/>
    </row>
    <row r="61" spans="1:8" ht="15">
      <c r="A61" s="135"/>
      <c r="B61" s="23"/>
      <c r="C61" s="23"/>
      <c r="D61" s="23"/>
      <c r="E61" s="23"/>
      <c r="F61" s="23"/>
      <c r="G61" s="23"/>
      <c r="H61" s="2"/>
    </row>
    <row r="62" spans="1:8" ht="15.95" thickBot="1">
      <c r="A62" s="135"/>
      <c r="B62" s="97" t="s">
        <v>61</v>
      </c>
      <c r="C62" s="97"/>
      <c r="D62" s="97"/>
      <c r="E62" s="97"/>
      <c r="F62" s="97"/>
      <c r="G62" s="97"/>
      <c r="H62" s="2"/>
    </row>
    <row r="63" spans="1:8" ht="129" customHeight="1" thickBot="1">
      <c r="A63" s="135"/>
      <c r="B63" s="93" t="s">
        <v>62</v>
      </c>
      <c r="C63" s="94"/>
      <c r="D63" s="94"/>
      <c r="E63" s="94"/>
      <c r="F63" s="94"/>
      <c r="G63" s="95"/>
      <c r="H63" s="5"/>
    </row>
    <row r="64" spans="1:8" ht="15">
      <c r="A64" s="135"/>
      <c r="B64" s="23"/>
      <c r="C64" s="23"/>
      <c r="D64" s="23"/>
      <c r="E64" s="23"/>
      <c r="F64" s="23"/>
      <c r="G64" s="23"/>
      <c r="H64" s="2"/>
    </row>
    <row r="65" spans="1:8" ht="15.95" thickBot="1">
      <c r="A65" s="135"/>
      <c r="B65" s="97" t="s">
        <v>63</v>
      </c>
      <c r="C65" s="97"/>
      <c r="D65" s="97"/>
      <c r="E65" s="97"/>
      <c r="F65" s="97"/>
      <c r="G65" s="97"/>
      <c r="H65" s="2"/>
    </row>
    <row r="66" spans="1:8" ht="114" customHeight="1" thickBot="1">
      <c r="A66" s="135"/>
      <c r="B66" s="93" t="s">
        <v>64</v>
      </c>
      <c r="C66" s="94"/>
      <c r="D66" s="94"/>
      <c r="E66" s="94"/>
      <c r="F66" s="94"/>
      <c r="G66" s="95"/>
      <c r="H66" s="5"/>
    </row>
    <row r="67" spans="1:8" ht="15">
      <c r="A67" s="135"/>
      <c r="B67" s="23"/>
      <c r="C67" s="23"/>
      <c r="D67" s="23"/>
      <c r="E67" s="23"/>
      <c r="F67" s="23"/>
      <c r="G67" s="23"/>
      <c r="H67" s="2"/>
    </row>
    <row r="68" spans="1:8" ht="15">
      <c r="A68" s="135"/>
      <c r="B68" s="2"/>
      <c r="C68" s="2"/>
      <c r="D68" s="2"/>
      <c r="E68" s="2"/>
      <c r="F68" s="2"/>
      <c r="G68" s="2"/>
      <c r="H68" s="2"/>
    </row>
    <row r="69" spans="1:8" ht="24.95">
      <c r="A69" s="135"/>
      <c r="B69" s="110" t="s">
        <v>65</v>
      </c>
      <c r="C69" s="110"/>
      <c r="D69" s="110"/>
      <c r="E69" s="110"/>
      <c r="F69" s="110"/>
      <c r="G69" s="110"/>
      <c r="H69" s="110"/>
    </row>
    <row r="70" spans="1:8" ht="15">
      <c r="A70" s="135"/>
      <c r="B70" s="139" t="s">
        <v>66</v>
      </c>
      <c r="C70" s="139"/>
      <c r="D70" s="139"/>
      <c r="E70" s="139"/>
      <c r="F70" s="139"/>
      <c r="G70" s="139"/>
      <c r="H70" s="2"/>
    </row>
    <row r="71" spans="1:8" ht="15">
      <c r="A71" s="135"/>
      <c r="B71" s="2"/>
      <c r="C71" s="2"/>
      <c r="D71" s="2"/>
      <c r="E71" s="2"/>
      <c r="F71" s="2"/>
      <c r="G71" s="2"/>
      <c r="H71" s="2"/>
    </row>
    <row r="72" spans="1:8" ht="20.100000000000001">
      <c r="A72" s="135"/>
      <c r="B72" s="25" t="s">
        <v>67</v>
      </c>
      <c r="C72" s="2"/>
      <c r="D72" s="2"/>
      <c r="E72" s="2"/>
      <c r="F72" s="2"/>
      <c r="G72" s="2"/>
      <c r="H72" s="2"/>
    </row>
    <row r="73" spans="1:8" ht="37.5" customHeight="1">
      <c r="A73" s="135"/>
      <c r="B73" s="111" t="s">
        <v>68</v>
      </c>
      <c r="C73" s="111"/>
      <c r="D73" s="111"/>
      <c r="E73" s="111"/>
      <c r="F73" s="111"/>
      <c r="G73" s="111"/>
      <c r="H73" s="2"/>
    </row>
    <row r="74" spans="1:8" ht="15">
      <c r="A74" s="135"/>
      <c r="B74" s="2"/>
      <c r="C74" s="2"/>
      <c r="D74" s="2"/>
      <c r="E74" s="2"/>
      <c r="F74" s="2"/>
      <c r="G74" s="2"/>
      <c r="H74" s="2"/>
    </row>
    <row r="75" spans="1:8" ht="18">
      <c r="A75" s="135"/>
      <c r="B75" s="103" t="s">
        <v>69</v>
      </c>
      <c r="C75" s="103"/>
      <c r="D75" s="103" t="s">
        <v>70</v>
      </c>
      <c r="E75" s="103"/>
      <c r="F75" s="103" t="s">
        <v>71</v>
      </c>
      <c r="G75" s="103"/>
      <c r="H75" s="2"/>
    </row>
    <row r="76" spans="1:8" ht="15">
      <c r="A76" s="135"/>
      <c r="B76" s="104" t="s">
        <v>72</v>
      </c>
      <c r="C76" s="105"/>
      <c r="D76" s="106">
        <v>3</v>
      </c>
      <c r="E76" s="107"/>
      <c r="F76" s="108">
        <v>42397</v>
      </c>
      <c r="G76" s="109"/>
      <c r="H76" s="9"/>
    </row>
    <row r="77" spans="1:8" ht="15">
      <c r="A77" s="135"/>
      <c r="B77" s="104" t="s">
        <v>73</v>
      </c>
      <c r="C77" s="105"/>
      <c r="D77" s="106">
        <v>2</v>
      </c>
      <c r="E77" s="107"/>
      <c r="F77" s="108">
        <v>42401</v>
      </c>
      <c r="G77" s="109"/>
      <c r="H77" s="9"/>
    </row>
    <row r="78" spans="1:8" ht="15">
      <c r="A78" s="135"/>
      <c r="B78" s="53" t="s">
        <v>74</v>
      </c>
      <c r="C78" s="54"/>
      <c r="D78" s="106">
        <v>1</v>
      </c>
      <c r="E78" s="112"/>
      <c r="F78" s="108">
        <v>42433</v>
      </c>
      <c r="G78" s="112"/>
      <c r="H78" s="9"/>
    </row>
    <row r="79" spans="1:8" ht="15">
      <c r="A79" s="135"/>
      <c r="B79" s="53" t="s">
        <v>75</v>
      </c>
      <c r="C79" s="54"/>
      <c r="D79" s="106">
        <v>1</v>
      </c>
      <c r="E79" s="112"/>
      <c r="F79" s="108">
        <v>42460</v>
      </c>
      <c r="G79" s="112"/>
      <c r="H79" s="9"/>
    </row>
    <row r="80" spans="1:8" ht="15">
      <c r="A80" s="135"/>
      <c r="B80" s="104" t="s">
        <v>76</v>
      </c>
      <c r="C80" s="105"/>
      <c r="D80" s="106">
        <v>2</v>
      </c>
      <c r="E80" s="107"/>
      <c r="F80" s="108">
        <v>42475</v>
      </c>
      <c r="G80" s="107"/>
      <c r="H80" s="9"/>
    </row>
    <row r="81" spans="1:8" ht="15">
      <c r="A81" s="135"/>
      <c r="B81" s="113" t="s">
        <v>77</v>
      </c>
      <c r="C81" s="114"/>
      <c r="D81" s="106">
        <v>2</v>
      </c>
      <c r="E81" s="107"/>
      <c r="F81" s="108">
        <v>42480</v>
      </c>
      <c r="G81" s="107"/>
      <c r="H81" s="9"/>
    </row>
    <row r="82" spans="1:8" ht="15">
      <c r="A82" s="135"/>
      <c r="B82" s="115" t="s">
        <v>78</v>
      </c>
      <c r="C82" s="116"/>
      <c r="D82" s="106">
        <v>3</v>
      </c>
      <c r="E82" s="107"/>
      <c r="F82" s="108">
        <v>42520</v>
      </c>
      <c r="G82" s="109"/>
      <c r="H82" s="9"/>
    </row>
    <row r="83" spans="1:8" ht="15">
      <c r="A83" s="135"/>
      <c r="B83" s="104" t="s">
        <v>79</v>
      </c>
      <c r="C83" s="105"/>
      <c r="D83" s="106">
        <v>3</v>
      </c>
      <c r="E83" s="107"/>
      <c r="F83" s="108" t="s">
        <v>80</v>
      </c>
      <c r="G83" s="109"/>
      <c r="H83" s="9"/>
    </row>
    <row r="84" spans="1:8" ht="15">
      <c r="A84" s="135"/>
      <c r="B84" s="104" t="s">
        <v>81</v>
      </c>
      <c r="C84" s="105"/>
      <c r="D84" s="106">
        <v>3</v>
      </c>
      <c r="E84" s="107"/>
      <c r="F84" s="106" t="s">
        <v>82</v>
      </c>
      <c r="G84" s="107"/>
      <c r="H84" s="9"/>
    </row>
    <row r="85" spans="1:8" ht="15">
      <c r="A85" s="135"/>
      <c r="B85" s="104"/>
      <c r="C85" s="105"/>
      <c r="D85" s="104"/>
      <c r="E85" s="105"/>
      <c r="F85" s="104"/>
      <c r="G85" s="105"/>
      <c r="H85" s="9"/>
    </row>
    <row r="86" spans="1:8" ht="15">
      <c r="A86" s="135"/>
      <c r="B86" s="104"/>
      <c r="C86" s="105"/>
      <c r="D86" s="123"/>
      <c r="E86" s="124"/>
      <c r="F86" s="123"/>
      <c r="G86" s="124"/>
      <c r="H86" s="9"/>
    </row>
    <row r="87" spans="1:8" ht="15">
      <c r="A87" s="135"/>
      <c r="B87" s="18"/>
      <c r="C87" s="18"/>
      <c r="D87" s="18"/>
      <c r="E87" s="18"/>
      <c r="F87" s="18"/>
      <c r="G87" s="18"/>
      <c r="H87" s="2"/>
    </row>
    <row r="88" spans="1:8" ht="20.100000000000001">
      <c r="A88" s="135"/>
      <c r="B88" s="25" t="s">
        <v>83</v>
      </c>
      <c r="C88" s="2"/>
      <c r="D88" s="2"/>
      <c r="E88" s="2"/>
      <c r="F88" s="2"/>
      <c r="G88" s="2"/>
      <c r="H88" s="2"/>
    </row>
    <row r="89" spans="1:8" ht="36" customHeight="1">
      <c r="A89" s="135"/>
      <c r="B89" s="111" t="s">
        <v>84</v>
      </c>
      <c r="C89" s="111"/>
      <c r="D89" s="111"/>
      <c r="E89" s="111"/>
      <c r="F89" s="111"/>
      <c r="G89" s="111"/>
      <c r="H89" s="2"/>
    </row>
    <row r="90" spans="1:8" ht="15">
      <c r="A90" s="135"/>
      <c r="B90" s="2"/>
      <c r="C90" s="2"/>
      <c r="D90" s="2"/>
      <c r="E90" s="2"/>
      <c r="F90" s="2"/>
      <c r="G90" s="2"/>
      <c r="H90" s="2"/>
    </row>
    <row r="91" spans="1:8" ht="20.100000000000001">
      <c r="A91" s="135"/>
      <c r="B91" s="117" t="s">
        <v>85</v>
      </c>
      <c r="C91" s="117"/>
      <c r="D91" s="37" t="s">
        <v>86</v>
      </c>
      <c r="E91" s="37" t="s">
        <v>87</v>
      </c>
      <c r="F91" s="117" t="s">
        <v>88</v>
      </c>
      <c r="G91" s="117"/>
      <c r="H91" s="2"/>
    </row>
    <row r="92" spans="1:8" ht="18">
      <c r="A92" s="135"/>
      <c r="B92" s="40"/>
      <c r="C92" s="40"/>
      <c r="D92" s="40"/>
      <c r="E92" s="40"/>
      <c r="F92" s="40"/>
      <c r="G92" s="40"/>
      <c r="H92" s="2"/>
    </row>
    <row r="93" spans="1:8" ht="18">
      <c r="A93" s="135"/>
      <c r="B93" s="118" t="s">
        <v>89</v>
      </c>
      <c r="C93" s="118"/>
      <c r="D93" s="118"/>
      <c r="E93" s="118"/>
      <c r="F93" s="118"/>
      <c r="G93" s="118"/>
      <c r="H93" s="2"/>
    </row>
    <row r="94" spans="1:8" ht="15">
      <c r="A94" s="135"/>
      <c r="B94" s="119" t="s">
        <v>90</v>
      </c>
      <c r="C94" s="120"/>
      <c r="D94" s="26">
        <v>1</v>
      </c>
      <c r="E94" s="27">
        <v>300</v>
      </c>
      <c r="F94" s="121">
        <f>D94*E94</f>
        <v>300</v>
      </c>
      <c r="G94" s="122"/>
      <c r="H94" s="9"/>
    </row>
    <row r="95" spans="1:8" ht="15">
      <c r="A95" s="135"/>
      <c r="B95" s="119" t="s">
        <v>91</v>
      </c>
      <c r="C95" s="120"/>
      <c r="D95" s="26">
        <v>5</v>
      </c>
      <c r="E95" s="27">
        <v>12</v>
      </c>
      <c r="F95" s="121">
        <f t="shared" ref="F95:F103" si="0">D95*E95</f>
        <v>60</v>
      </c>
      <c r="G95" s="122"/>
      <c r="H95" s="9"/>
    </row>
    <row r="96" spans="1:8" ht="15">
      <c r="A96" s="135"/>
      <c r="B96" s="119"/>
      <c r="C96" s="120"/>
      <c r="D96" s="26"/>
      <c r="E96" s="27"/>
      <c r="F96" s="121">
        <f t="shared" si="0"/>
        <v>0</v>
      </c>
      <c r="G96" s="122"/>
      <c r="H96" s="9"/>
    </row>
    <row r="97" spans="1:8" ht="15">
      <c r="A97" s="135"/>
      <c r="B97" s="119"/>
      <c r="C97" s="120"/>
      <c r="D97" s="26"/>
      <c r="E97" s="27"/>
      <c r="F97" s="121">
        <f t="shared" si="0"/>
        <v>0</v>
      </c>
      <c r="G97" s="122"/>
      <c r="H97" s="9"/>
    </row>
    <row r="98" spans="1:8" ht="15">
      <c r="A98" s="135"/>
      <c r="B98" s="119"/>
      <c r="C98" s="120"/>
      <c r="D98" s="26"/>
      <c r="E98" s="27"/>
      <c r="F98" s="121">
        <f t="shared" si="0"/>
        <v>0</v>
      </c>
      <c r="G98" s="122"/>
      <c r="H98" s="9"/>
    </row>
    <row r="99" spans="1:8" ht="15">
      <c r="A99" s="135"/>
      <c r="B99" s="119"/>
      <c r="C99" s="120"/>
      <c r="D99" s="26"/>
      <c r="E99" s="27"/>
      <c r="F99" s="121">
        <f t="shared" si="0"/>
        <v>0</v>
      </c>
      <c r="G99" s="122"/>
      <c r="H99" s="9"/>
    </row>
    <row r="100" spans="1:8" ht="15">
      <c r="A100" s="135"/>
      <c r="B100" s="119"/>
      <c r="C100" s="120"/>
      <c r="D100" s="26"/>
      <c r="E100" s="27"/>
      <c r="F100" s="121">
        <f t="shared" si="0"/>
        <v>0</v>
      </c>
      <c r="G100" s="122"/>
      <c r="H100" s="9"/>
    </row>
    <row r="101" spans="1:8" ht="15">
      <c r="A101" s="135"/>
      <c r="B101" s="119"/>
      <c r="C101" s="120"/>
      <c r="D101" s="26"/>
      <c r="E101" s="27"/>
      <c r="F101" s="121">
        <f t="shared" si="0"/>
        <v>0</v>
      </c>
      <c r="G101" s="122"/>
      <c r="H101" s="9"/>
    </row>
    <row r="102" spans="1:8" ht="15">
      <c r="A102" s="135"/>
      <c r="B102" s="119"/>
      <c r="C102" s="120"/>
      <c r="D102" s="26"/>
      <c r="E102" s="27"/>
      <c r="F102" s="121">
        <f t="shared" si="0"/>
        <v>0</v>
      </c>
      <c r="G102" s="122"/>
      <c r="H102" s="9"/>
    </row>
    <row r="103" spans="1:8" ht="15.95" thickBot="1">
      <c r="A103" s="135"/>
      <c r="B103" s="119"/>
      <c r="C103" s="120"/>
      <c r="D103" s="26"/>
      <c r="E103" s="27"/>
      <c r="F103" s="129">
        <f t="shared" si="0"/>
        <v>0</v>
      </c>
      <c r="G103" s="130"/>
      <c r="H103" s="9"/>
    </row>
    <row r="104" spans="1:8" ht="15.95" thickBot="1">
      <c r="A104" s="135"/>
      <c r="B104" s="18"/>
      <c r="C104" s="18"/>
      <c r="D104" s="18"/>
      <c r="E104" s="28" t="s">
        <v>92</v>
      </c>
      <c r="F104" s="125">
        <f>SUM(F94:G103)</f>
        <v>360</v>
      </c>
      <c r="G104" s="126"/>
      <c r="H104" s="5"/>
    </row>
    <row r="105" spans="1:8" ht="15">
      <c r="A105" s="135"/>
      <c r="B105" s="2"/>
      <c r="C105" s="2"/>
      <c r="D105" s="2"/>
      <c r="E105" s="38"/>
      <c r="F105" s="29"/>
      <c r="G105" s="29"/>
      <c r="H105" s="2"/>
    </row>
    <row r="106" spans="1:8" ht="18">
      <c r="A106" s="135"/>
      <c r="B106" s="118" t="s">
        <v>93</v>
      </c>
      <c r="C106" s="118"/>
      <c r="D106" s="118"/>
      <c r="E106" s="118"/>
      <c r="F106" s="118"/>
      <c r="G106" s="118"/>
      <c r="H106" s="2"/>
    </row>
    <row r="107" spans="1:8" ht="15">
      <c r="A107" s="135"/>
      <c r="B107" s="127"/>
      <c r="C107" s="128"/>
      <c r="D107" s="26"/>
      <c r="E107" s="27"/>
      <c r="F107" s="121">
        <f t="shared" ref="F107:F116" si="1">D107*E107</f>
        <v>0</v>
      </c>
      <c r="G107" s="122"/>
      <c r="H107" s="9"/>
    </row>
    <row r="108" spans="1:8" ht="15">
      <c r="A108" s="135"/>
      <c r="B108" s="127"/>
      <c r="C108" s="128"/>
      <c r="D108" s="26"/>
      <c r="E108" s="27"/>
      <c r="F108" s="121">
        <f t="shared" si="1"/>
        <v>0</v>
      </c>
      <c r="G108" s="122"/>
      <c r="H108" s="9"/>
    </row>
    <row r="109" spans="1:8" ht="15">
      <c r="A109" s="135"/>
      <c r="B109" s="127"/>
      <c r="C109" s="128"/>
      <c r="D109" s="26"/>
      <c r="E109" s="27"/>
      <c r="F109" s="121">
        <f t="shared" si="1"/>
        <v>0</v>
      </c>
      <c r="G109" s="122"/>
      <c r="H109" s="9"/>
    </row>
    <row r="110" spans="1:8" ht="15">
      <c r="A110" s="135"/>
      <c r="B110" s="127"/>
      <c r="C110" s="128"/>
      <c r="D110" s="26"/>
      <c r="E110" s="27"/>
      <c r="F110" s="121">
        <f t="shared" si="1"/>
        <v>0</v>
      </c>
      <c r="G110" s="122"/>
      <c r="H110" s="9"/>
    </row>
    <row r="111" spans="1:8" ht="15">
      <c r="A111" s="135"/>
      <c r="B111" s="127"/>
      <c r="C111" s="128"/>
      <c r="D111" s="26"/>
      <c r="E111" s="27"/>
      <c r="F111" s="121">
        <f t="shared" si="1"/>
        <v>0</v>
      </c>
      <c r="G111" s="122"/>
      <c r="H111" s="9"/>
    </row>
    <row r="112" spans="1:8" ht="15">
      <c r="A112" s="135"/>
      <c r="B112" s="127"/>
      <c r="C112" s="128"/>
      <c r="D112" s="26"/>
      <c r="E112" s="27"/>
      <c r="F112" s="121">
        <f t="shared" si="1"/>
        <v>0</v>
      </c>
      <c r="G112" s="122"/>
      <c r="H112" s="9"/>
    </row>
    <row r="113" spans="1:8" ht="15">
      <c r="A113" s="135"/>
      <c r="B113" s="127"/>
      <c r="C113" s="128"/>
      <c r="D113" s="26"/>
      <c r="E113" s="27"/>
      <c r="F113" s="121">
        <f t="shared" si="1"/>
        <v>0</v>
      </c>
      <c r="G113" s="122"/>
      <c r="H113" s="9"/>
    </row>
    <row r="114" spans="1:8" ht="15">
      <c r="A114" s="135"/>
      <c r="B114" s="127"/>
      <c r="C114" s="128"/>
      <c r="D114" s="26"/>
      <c r="E114" s="27"/>
      <c r="F114" s="121">
        <f t="shared" si="1"/>
        <v>0</v>
      </c>
      <c r="G114" s="122"/>
      <c r="H114" s="9"/>
    </row>
    <row r="115" spans="1:8" ht="15">
      <c r="A115" s="135"/>
      <c r="B115" s="127"/>
      <c r="C115" s="128"/>
      <c r="D115" s="26"/>
      <c r="E115" s="27"/>
      <c r="F115" s="121">
        <f t="shared" si="1"/>
        <v>0</v>
      </c>
      <c r="G115" s="122"/>
      <c r="H115" s="9"/>
    </row>
    <row r="116" spans="1:8" ht="15">
      <c r="A116" s="135"/>
      <c r="B116" s="127"/>
      <c r="C116" s="128"/>
      <c r="D116" s="26"/>
      <c r="E116" s="27"/>
      <c r="F116" s="121">
        <f t="shared" si="1"/>
        <v>0</v>
      </c>
      <c r="G116" s="122"/>
      <c r="H116" s="9"/>
    </row>
    <row r="117" spans="1:8" ht="15.95" thickBot="1">
      <c r="A117" s="135"/>
      <c r="B117" s="22"/>
      <c r="C117" s="22"/>
      <c r="D117" s="30"/>
      <c r="E117" s="28" t="s">
        <v>92</v>
      </c>
      <c r="F117" s="131">
        <f>SUM(F107:G116)</f>
        <v>0</v>
      </c>
      <c r="G117" s="132"/>
      <c r="H117" s="5"/>
    </row>
    <row r="118" spans="1:8" ht="15">
      <c r="A118" s="135"/>
      <c r="B118" s="31"/>
      <c r="C118" s="31"/>
      <c r="D118" s="32"/>
      <c r="E118" s="38"/>
      <c r="F118" s="29"/>
      <c r="G118" s="29"/>
      <c r="H118" s="2"/>
    </row>
    <row r="119" spans="1:8" ht="18">
      <c r="A119" s="135"/>
      <c r="B119" s="118" t="s">
        <v>94</v>
      </c>
      <c r="C119" s="118"/>
      <c r="D119" s="118"/>
      <c r="E119" s="118"/>
      <c r="F119" s="118"/>
      <c r="G119" s="118"/>
      <c r="H119" s="2"/>
    </row>
    <row r="120" spans="1:8" ht="15">
      <c r="A120" s="135"/>
      <c r="B120" s="127"/>
      <c r="C120" s="128"/>
      <c r="D120" s="26"/>
      <c r="E120" s="27"/>
      <c r="F120" s="121">
        <f t="shared" ref="F120:F129" si="2">D120*E120</f>
        <v>0</v>
      </c>
      <c r="G120" s="122"/>
      <c r="H120" s="9"/>
    </row>
    <row r="121" spans="1:8" ht="15">
      <c r="A121" s="135"/>
      <c r="B121" s="127"/>
      <c r="C121" s="128"/>
      <c r="D121" s="26"/>
      <c r="E121" s="27"/>
      <c r="F121" s="121">
        <f t="shared" si="2"/>
        <v>0</v>
      </c>
      <c r="G121" s="122"/>
      <c r="H121" s="9"/>
    </row>
    <row r="122" spans="1:8" ht="15">
      <c r="A122" s="135"/>
      <c r="B122" s="127"/>
      <c r="C122" s="128"/>
      <c r="D122" s="26"/>
      <c r="E122" s="27"/>
      <c r="F122" s="121">
        <f t="shared" si="2"/>
        <v>0</v>
      </c>
      <c r="G122" s="122"/>
      <c r="H122" s="9"/>
    </row>
    <row r="123" spans="1:8" ht="15">
      <c r="A123" s="135"/>
      <c r="B123" s="127"/>
      <c r="C123" s="128"/>
      <c r="D123" s="26"/>
      <c r="E123" s="27"/>
      <c r="F123" s="121">
        <f t="shared" si="2"/>
        <v>0</v>
      </c>
      <c r="G123" s="122"/>
      <c r="H123" s="9"/>
    </row>
    <row r="124" spans="1:8" ht="15">
      <c r="A124" s="135"/>
      <c r="B124" s="127"/>
      <c r="C124" s="128"/>
      <c r="D124" s="26"/>
      <c r="E124" s="27"/>
      <c r="F124" s="121">
        <f t="shared" si="2"/>
        <v>0</v>
      </c>
      <c r="G124" s="122"/>
      <c r="H124" s="9"/>
    </row>
    <row r="125" spans="1:8" ht="15">
      <c r="A125" s="135"/>
      <c r="B125" s="127"/>
      <c r="C125" s="128"/>
      <c r="D125" s="26"/>
      <c r="E125" s="27"/>
      <c r="F125" s="121">
        <f t="shared" si="2"/>
        <v>0</v>
      </c>
      <c r="G125" s="122"/>
      <c r="H125" s="9"/>
    </row>
    <row r="126" spans="1:8" ht="15">
      <c r="A126" s="135"/>
      <c r="B126" s="127"/>
      <c r="C126" s="128"/>
      <c r="D126" s="26"/>
      <c r="E126" s="27"/>
      <c r="F126" s="121">
        <f t="shared" si="2"/>
        <v>0</v>
      </c>
      <c r="G126" s="122"/>
      <c r="H126" s="9"/>
    </row>
    <row r="127" spans="1:8" ht="15">
      <c r="A127" s="135"/>
      <c r="B127" s="127"/>
      <c r="C127" s="128"/>
      <c r="D127" s="26"/>
      <c r="E127" s="27"/>
      <c r="F127" s="121">
        <f t="shared" si="2"/>
        <v>0</v>
      </c>
      <c r="G127" s="122"/>
      <c r="H127" s="9"/>
    </row>
    <row r="128" spans="1:8" ht="15">
      <c r="A128" s="135"/>
      <c r="B128" s="127"/>
      <c r="C128" s="128"/>
      <c r="D128" s="26"/>
      <c r="E128" s="27"/>
      <c r="F128" s="121">
        <f t="shared" si="2"/>
        <v>0</v>
      </c>
      <c r="G128" s="122"/>
      <c r="H128" s="9"/>
    </row>
    <row r="129" spans="1:8" ht="15">
      <c r="A129" s="135"/>
      <c r="B129" s="127"/>
      <c r="C129" s="128"/>
      <c r="D129" s="26"/>
      <c r="E129" s="27"/>
      <c r="F129" s="121">
        <f t="shared" si="2"/>
        <v>0</v>
      </c>
      <c r="G129" s="122"/>
      <c r="H129" s="9"/>
    </row>
    <row r="130" spans="1:8" ht="15.95" thickBot="1">
      <c r="A130" s="135"/>
      <c r="B130" s="22"/>
      <c r="C130" s="22"/>
      <c r="D130" s="30"/>
      <c r="E130" s="28" t="s">
        <v>92</v>
      </c>
      <c r="F130" s="131">
        <f>SUM(F120:G129)</f>
        <v>0</v>
      </c>
      <c r="G130" s="132"/>
      <c r="H130" s="5"/>
    </row>
    <row r="131" spans="1:8" ht="15">
      <c r="A131" s="135"/>
      <c r="B131" s="31"/>
      <c r="C131" s="31"/>
      <c r="D131" s="32"/>
      <c r="E131" s="38"/>
      <c r="F131" s="29"/>
      <c r="G131" s="29"/>
      <c r="H131" s="2"/>
    </row>
    <row r="132" spans="1:8" ht="18">
      <c r="A132" s="135"/>
      <c r="B132" s="118" t="s">
        <v>95</v>
      </c>
      <c r="C132" s="118"/>
      <c r="D132" s="118"/>
      <c r="E132" s="118"/>
      <c r="F132" s="118"/>
      <c r="G132" s="118"/>
      <c r="H132" s="2"/>
    </row>
    <row r="133" spans="1:8" ht="15">
      <c r="A133" s="135"/>
      <c r="B133" s="127"/>
      <c r="C133" s="128"/>
      <c r="D133" s="26"/>
      <c r="E133" s="27"/>
      <c r="F133" s="121">
        <f t="shared" ref="F133:F142" si="3">D133*E133</f>
        <v>0</v>
      </c>
      <c r="G133" s="122"/>
      <c r="H133" s="9"/>
    </row>
    <row r="134" spans="1:8" ht="15">
      <c r="A134" s="135"/>
      <c r="B134" s="127"/>
      <c r="C134" s="128"/>
      <c r="D134" s="26"/>
      <c r="E134" s="27"/>
      <c r="F134" s="121">
        <f t="shared" si="3"/>
        <v>0</v>
      </c>
      <c r="G134" s="122"/>
      <c r="H134" s="9"/>
    </row>
    <row r="135" spans="1:8" ht="15">
      <c r="A135" s="135"/>
      <c r="B135" s="127"/>
      <c r="C135" s="128"/>
      <c r="D135" s="26"/>
      <c r="E135" s="27"/>
      <c r="F135" s="121">
        <f t="shared" si="3"/>
        <v>0</v>
      </c>
      <c r="G135" s="122"/>
      <c r="H135" s="9"/>
    </row>
    <row r="136" spans="1:8" ht="15">
      <c r="A136" s="135"/>
      <c r="B136" s="127"/>
      <c r="C136" s="128"/>
      <c r="D136" s="26"/>
      <c r="E136" s="27"/>
      <c r="F136" s="121">
        <f t="shared" si="3"/>
        <v>0</v>
      </c>
      <c r="G136" s="122"/>
      <c r="H136" s="9"/>
    </row>
    <row r="137" spans="1:8" ht="15">
      <c r="A137" s="135"/>
      <c r="B137" s="127"/>
      <c r="C137" s="128"/>
      <c r="D137" s="26"/>
      <c r="E137" s="27"/>
      <c r="F137" s="121">
        <f t="shared" si="3"/>
        <v>0</v>
      </c>
      <c r="G137" s="122"/>
      <c r="H137" s="9"/>
    </row>
    <row r="138" spans="1:8" ht="15">
      <c r="A138" s="135"/>
      <c r="B138" s="127"/>
      <c r="C138" s="128"/>
      <c r="D138" s="26"/>
      <c r="E138" s="27"/>
      <c r="F138" s="121">
        <f t="shared" si="3"/>
        <v>0</v>
      </c>
      <c r="G138" s="122"/>
      <c r="H138" s="9"/>
    </row>
    <row r="139" spans="1:8" ht="15">
      <c r="A139" s="135"/>
      <c r="B139" s="127"/>
      <c r="C139" s="128"/>
      <c r="D139" s="26"/>
      <c r="E139" s="27"/>
      <c r="F139" s="121">
        <f t="shared" si="3"/>
        <v>0</v>
      </c>
      <c r="G139" s="122"/>
      <c r="H139" s="9"/>
    </row>
    <row r="140" spans="1:8" ht="15">
      <c r="A140" s="135"/>
      <c r="B140" s="127"/>
      <c r="C140" s="128"/>
      <c r="D140" s="26"/>
      <c r="E140" s="27"/>
      <c r="F140" s="121">
        <f t="shared" si="3"/>
        <v>0</v>
      </c>
      <c r="G140" s="122"/>
      <c r="H140" s="9"/>
    </row>
    <row r="141" spans="1:8" ht="15">
      <c r="A141" s="135"/>
      <c r="B141" s="127"/>
      <c r="C141" s="128"/>
      <c r="D141" s="26"/>
      <c r="E141" s="27"/>
      <c r="F141" s="121">
        <f t="shared" si="3"/>
        <v>0</v>
      </c>
      <c r="G141" s="122"/>
      <c r="H141" s="9"/>
    </row>
    <row r="142" spans="1:8" ht="15">
      <c r="A142" s="135"/>
      <c r="B142" s="127"/>
      <c r="C142" s="128"/>
      <c r="D142" s="26"/>
      <c r="E142" s="27"/>
      <c r="F142" s="121">
        <f t="shared" si="3"/>
        <v>0</v>
      </c>
      <c r="G142" s="122"/>
      <c r="H142" s="9"/>
    </row>
    <row r="143" spans="1:8" ht="15.95" thickBot="1">
      <c r="A143" s="135"/>
      <c r="B143" s="22"/>
      <c r="C143" s="22"/>
      <c r="D143" s="30"/>
      <c r="E143" s="28" t="s">
        <v>92</v>
      </c>
      <c r="F143" s="131">
        <f>SUM(F133:G142)</f>
        <v>0</v>
      </c>
      <c r="G143" s="132"/>
      <c r="H143" s="5"/>
    </row>
    <row r="144" spans="1:8" ht="15">
      <c r="A144" s="135"/>
      <c r="B144" s="31"/>
      <c r="C144" s="31"/>
      <c r="D144" s="32"/>
      <c r="E144" s="38"/>
      <c r="F144" s="29"/>
      <c r="G144" s="29"/>
      <c r="H144" s="2"/>
    </row>
    <row r="145" spans="1:8" ht="18">
      <c r="A145" s="135"/>
      <c r="B145" s="118" t="s">
        <v>96</v>
      </c>
      <c r="C145" s="118"/>
      <c r="D145" s="118"/>
      <c r="E145" s="118"/>
      <c r="F145" s="118"/>
      <c r="G145" s="118"/>
      <c r="H145" s="2"/>
    </row>
    <row r="146" spans="1:8" ht="15">
      <c r="A146" s="135"/>
      <c r="B146" s="119" t="s">
        <v>97</v>
      </c>
      <c r="C146" s="120"/>
      <c r="D146" s="26">
        <v>2</v>
      </c>
      <c r="E146" s="27">
        <v>600</v>
      </c>
      <c r="F146" s="121">
        <f t="shared" ref="F146:F155" si="4">D146*E146</f>
        <v>1200</v>
      </c>
      <c r="G146" s="122"/>
      <c r="H146" s="9"/>
    </row>
    <row r="147" spans="1:8" ht="15">
      <c r="A147" s="135"/>
      <c r="B147" s="119" t="s">
        <v>98</v>
      </c>
      <c r="C147" s="120"/>
      <c r="D147" s="26">
        <v>5</v>
      </c>
      <c r="E147" s="27">
        <v>600</v>
      </c>
      <c r="F147" s="121">
        <f t="shared" si="4"/>
        <v>3000</v>
      </c>
      <c r="G147" s="122"/>
      <c r="H147" s="9"/>
    </row>
    <row r="148" spans="1:8" ht="15">
      <c r="A148" s="135"/>
      <c r="B148" s="119" t="s">
        <v>99</v>
      </c>
      <c r="C148" s="120"/>
      <c r="D148" s="26"/>
      <c r="E148" s="27"/>
      <c r="F148" s="121">
        <f t="shared" si="4"/>
        <v>0</v>
      </c>
      <c r="G148" s="122"/>
      <c r="H148" s="9"/>
    </row>
    <row r="149" spans="1:8" ht="15">
      <c r="A149" s="135"/>
      <c r="B149" s="119" t="s">
        <v>100</v>
      </c>
      <c r="C149" s="120"/>
      <c r="D149" s="26">
        <v>140</v>
      </c>
      <c r="E149" s="27">
        <v>1</v>
      </c>
      <c r="F149" s="121">
        <f t="shared" si="4"/>
        <v>140</v>
      </c>
      <c r="G149" s="122"/>
      <c r="H149" s="9"/>
    </row>
    <row r="150" spans="1:8" ht="15">
      <c r="A150" s="135"/>
      <c r="B150" s="127"/>
      <c r="C150" s="128"/>
      <c r="D150" s="26"/>
      <c r="E150" s="27"/>
      <c r="F150" s="121">
        <f t="shared" si="4"/>
        <v>0</v>
      </c>
      <c r="G150" s="122"/>
      <c r="H150" s="9"/>
    </row>
    <row r="151" spans="1:8" ht="15">
      <c r="A151" s="135"/>
      <c r="B151" s="127"/>
      <c r="C151" s="128"/>
      <c r="D151" s="26"/>
      <c r="E151" s="27"/>
      <c r="F151" s="121">
        <f t="shared" si="4"/>
        <v>0</v>
      </c>
      <c r="G151" s="122"/>
      <c r="H151" s="9"/>
    </row>
    <row r="152" spans="1:8" ht="15">
      <c r="A152" s="135"/>
      <c r="B152" s="127"/>
      <c r="C152" s="128"/>
      <c r="D152" s="26"/>
      <c r="E152" s="27"/>
      <c r="F152" s="121">
        <f t="shared" si="4"/>
        <v>0</v>
      </c>
      <c r="G152" s="122"/>
      <c r="H152" s="9"/>
    </row>
    <row r="153" spans="1:8" ht="15">
      <c r="A153" s="135"/>
      <c r="B153" s="127"/>
      <c r="C153" s="128"/>
      <c r="D153" s="26"/>
      <c r="E153" s="27"/>
      <c r="F153" s="121">
        <f t="shared" si="4"/>
        <v>0</v>
      </c>
      <c r="G153" s="122"/>
      <c r="H153" s="9"/>
    </row>
    <row r="154" spans="1:8" ht="15">
      <c r="A154" s="135"/>
      <c r="B154" s="127"/>
      <c r="C154" s="128"/>
      <c r="D154" s="26"/>
      <c r="E154" s="27"/>
      <c r="F154" s="121">
        <f t="shared" si="4"/>
        <v>0</v>
      </c>
      <c r="G154" s="122"/>
      <c r="H154" s="9"/>
    </row>
    <row r="155" spans="1:8" ht="15">
      <c r="A155" s="135"/>
      <c r="B155" s="127"/>
      <c r="C155" s="128"/>
      <c r="D155" s="26"/>
      <c r="E155" s="27"/>
      <c r="F155" s="121">
        <f t="shared" si="4"/>
        <v>0</v>
      </c>
      <c r="G155" s="122"/>
      <c r="H155" s="9"/>
    </row>
    <row r="156" spans="1:8" ht="15.95" thickBot="1">
      <c r="A156" s="135"/>
      <c r="B156" s="22"/>
      <c r="C156" s="22"/>
      <c r="D156" s="30"/>
      <c r="E156" s="28" t="s">
        <v>92</v>
      </c>
      <c r="F156" s="131">
        <f>SUM(F146:G155)</f>
        <v>4340</v>
      </c>
      <c r="G156" s="132"/>
      <c r="H156" s="5"/>
    </row>
    <row r="157" spans="1:8" ht="15.95" thickBot="1">
      <c r="A157" s="135"/>
      <c r="B157" s="31"/>
      <c r="C157" s="31"/>
      <c r="D157" s="32"/>
      <c r="E157" s="2"/>
      <c r="F157" s="33"/>
      <c r="G157" s="33"/>
      <c r="H157" s="2"/>
    </row>
    <row r="158" spans="1:8" ht="21" thickBot="1">
      <c r="A158" s="135"/>
      <c r="B158" s="31"/>
      <c r="C158" s="31"/>
      <c r="D158" s="32"/>
      <c r="E158" s="34" t="s">
        <v>101</v>
      </c>
      <c r="F158" s="133">
        <f>SUM(F156,F143,F130,F117,F104,)</f>
        <v>4700</v>
      </c>
      <c r="G158" s="134"/>
      <c r="H158" s="5"/>
    </row>
    <row r="159" spans="1:8" ht="15">
      <c r="A159" s="135"/>
      <c r="B159" s="31"/>
      <c r="C159" s="31"/>
      <c r="D159" s="32"/>
      <c r="E159" s="2"/>
      <c r="F159" s="29"/>
      <c r="G159" s="29"/>
      <c r="H159" s="2"/>
    </row>
    <row r="160" spans="1:8" ht="35.25" customHeight="1" thickBot="1">
      <c r="A160" s="135"/>
      <c r="B160" s="96" t="s">
        <v>102</v>
      </c>
      <c r="C160" s="96"/>
      <c r="D160" s="96"/>
      <c r="E160" s="96"/>
      <c r="F160" s="96"/>
      <c r="G160" s="96"/>
      <c r="H160" s="2"/>
    </row>
    <row r="161" spans="1:8" ht="79.5" customHeight="1" thickBot="1">
      <c r="A161" s="135"/>
      <c r="B161" s="93" t="s">
        <v>103</v>
      </c>
      <c r="C161" s="94"/>
      <c r="D161" s="94"/>
      <c r="E161" s="94"/>
      <c r="F161" s="94"/>
      <c r="G161" s="95"/>
      <c r="H161" s="5"/>
    </row>
    <row r="162" spans="1:8" ht="15">
      <c r="A162" s="135"/>
      <c r="B162" s="23"/>
      <c r="C162" s="23"/>
      <c r="D162" s="23"/>
      <c r="E162" s="23"/>
      <c r="F162" s="23"/>
      <c r="G162" s="23"/>
      <c r="H162" s="2"/>
    </row>
    <row r="163" spans="1:8" ht="16.5" customHeight="1" thickBot="1">
      <c r="A163" s="135"/>
      <c r="B163" s="96" t="s">
        <v>104</v>
      </c>
      <c r="C163" s="96"/>
      <c r="D163" s="96"/>
      <c r="E163" s="96"/>
      <c r="F163" s="96"/>
      <c r="G163" s="96"/>
      <c r="H163" s="2"/>
    </row>
    <row r="164" spans="1:8" ht="60" customHeight="1" thickBot="1">
      <c r="A164" s="135"/>
      <c r="B164" s="93" t="s">
        <v>105</v>
      </c>
      <c r="C164" s="94"/>
      <c r="D164" s="94"/>
      <c r="E164" s="94"/>
      <c r="F164" s="94"/>
      <c r="G164" s="95"/>
      <c r="H164" s="5"/>
    </row>
    <row r="165" spans="1:8" ht="15">
      <c r="A165" s="135"/>
      <c r="B165" s="23"/>
      <c r="C165" s="23"/>
      <c r="D165" s="23"/>
      <c r="E165" s="23"/>
      <c r="F165" s="23"/>
      <c r="G165" s="23"/>
      <c r="H165" s="2"/>
    </row>
    <row r="166" spans="1:8" ht="15">
      <c r="A166" s="135"/>
      <c r="B166" s="2"/>
      <c r="C166" s="2"/>
      <c r="D166" s="2"/>
      <c r="E166" s="2"/>
      <c r="F166" s="2"/>
      <c r="G166" s="2"/>
      <c r="H166" s="2"/>
    </row>
    <row r="167" spans="1:8" ht="24.95">
      <c r="A167" s="135"/>
      <c r="B167" s="44" t="s">
        <v>106</v>
      </c>
      <c r="C167" s="39"/>
      <c r="D167" s="39"/>
      <c r="E167" s="39"/>
      <c r="F167" s="39"/>
      <c r="G167" s="39"/>
      <c r="H167" s="39"/>
    </row>
    <row r="168" spans="1:8" ht="15">
      <c r="A168" s="135"/>
      <c r="B168" s="1"/>
      <c r="C168" s="1"/>
      <c r="D168" s="1"/>
      <c r="E168" s="1"/>
      <c r="F168" s="1"/>
      <c r="G168" s="1"/>
      <c r="H168" s="2"/>
    </row>
    <row r="169" spans="1:8" ht="33" customHeight="1" thickBot="1">
      <c r="A169" s="135"/>
      <c r="B169" s="102" t="s">
        <v>107</v>
      </c>
      <c r="C169" s="102"/>
      <c r="D169" s="102"/>
      <c r="E169" s="102"/>
      <c r="F169" s="102"/>
      <c r="G169" s="102"/>
      <c r="H169" s="2"/>
    </row>
    <row r="170" spans="1:8" ht="61.5" customHeight="1" thickBot="1">
      <c r="A170" s="135"/>
      <c r="B170" s="93" t="s">
        <v>108</v>
      </c>
      <c r="C170" s="94"/>
      <c r="D170" s="94"/>
      <c r="E170" s="94"/>
      <c r="F170" s="94"/>
      <c r="G170" s="95"/>
      <c r="H170" s="5"/>
    </row>
    <row r="171" spans="1:8" ht="15">
      <c r="A171" s="135"/>
      <c r="B171" s="23"/>
      <c r="C171" s="23"/>
      <c r="D171" s="23"/>
      <c r="E171" s="23"/>
      <c r="F171" s="23"/>
      <c r="G171" s="23"/>
      <c r="H171" s="2"/>
    </row>
    <row r="172" spans="1:8" ht="16.5" customHeight="1" thickBot="1">
      <c r="A172" s="135"/>
      <c r="B172" s="96" t="s">
        <v>104</v>
      </c>
      <c r="C172" s="96"/>
      <c r="D172" s="96"/>
      <c r="E172" s="96"/>
      <c r="F172" s="96"/>
      <c r="G172" s="96"/>
      <c r="H172" s="2"/>
    </row>
    <row r="173" spans="1:8" ht="57" customHeight="1" thickBot="1">
      <c r="A173" s="135"/>
      <c r="B173" s="93" t="s">
        <v>105</v>
      </c>
      <c r="C173" s="94"/>
      <c r="D173" s="94"/>
      <c r="E173" s="94"/>
      <c r="F173" s="94"/>
      <c r="G173" s="95"/>
      <c r="H173" s="5"/>
    </row>
    <row r="174" spans="1:8" ht="15.75" customHeight="1">
      <c r="A174" s="135"/>
      <c r="B174" s="138"/>
      <c r="C174" s="138"/>
      <c r="D174" s="138"/>
      <c r="E174" s="138"/>
      <c r="F174" s="138"/>
      <c r="G174" s="138"/>
      <c r="H174" s="2"/>
    </row>
    <row r="175" spans="1:8" ht="30" customHeight="1">
      <c r="A175" s="135"/>
      <c r="B175" s="145" t="s">
        <v>109</v>
      </c>
      <c r="C175" s="146"/>
      <c r="D175" s="146"/>
      <c r="E175" s="146"/>
      <c r="F175" s="146"/>
      <c r="G175" s="146"/>
      <c r="H175" s="2"/>
    </row>
    <row r="176" spans="1:8" ht="7.5" customHeight="1">
      <c r="A176" s="135"/>
      <c r="B176" s="140"/>
      <c r="C176" s="140"/>
      <c r="D176" s="142"/>
      <c r="E176" s="142"/>
      <c r="F176" s="140"/>
      <c r="G176" s="140"/>
      <c r="H176" s="2"/>
    </row>
    <row r="177" spans="1:8" ht="15">
      <c r="A177" s="135"/>
      <c r="B177" s="140"/>
      <c r="C177" s="140"/>
      <c r="D177" s="36" t="s">
        <v>110</v>
      </c>
      <c r="E177" s="36" t="s">
        <v>111</v>
      </c>
      <c r="F177" s="140"/>
      <c r="G177" s="140"/>
      <c r="H177" s="2"/>
    </row>
    <row r="178" spans="1:8" ht="15">
      <c r="A178" s="135"/>
      <c r="B178" s="140"/>
      <c r="C178" s="140"/>
      <c r="D178" s="45" t="s">
        <v>112</v>
      </c>
      <c r="E178" s="46" t="s">
        <v>113</v>
      </c>
      <c r="F178" s="140"/>
      <c r="G178" s="140"/>
      <c r="H178" s="2"/>
    </row>
    <row r="179" spans="1:8" ht="14.25" customHeight="1">
      <c r="A179" s="135"/>
      <c r="B179" s="140"/>
      <c r="C179" s="140"/>
      <c r="D179" s="36" t="s">
        <v>114</v>
      </c>
      <c r="E179" s="36"/>
      <c r="F179" s="140"/>
      <c r="G179" s="140"/>
      <c r="H179" s="2"/>
    </row>
    <row r="180" spans="1:8" ht="6.75" customHeight="1" thickBot="1">
      <c r="A180" s="135"/>
      <c r="B180" s="141"/>
      <c r="C180" s="141"/>
      <c r="D180" s="35"/>
      <c r="E180" s="35"/>
      <c r="F180" s="141"/>
      <c r="G180" s="141"/>
      <c r="H180" s="2"/>
    </row>
    <row r="181" spans="1:8" ht="36.75" customHeight="1" thickBot="1">
      <c r="A181" s="135"/>
      <c r="B181" s="93" t="s">
        <v>115</v>
      </c>
      <c r="C181" s="94"/>
      <c r="D181" s="94"/>
      <c r="E181" s="94"/>
      <c r="F181" s="94"/>
      <c r="G181" s="95"/>
      <c r="H181" s="5"/>
    </row>
    <row r="182" spans="1:8" ht="15">
      <c r="A182" s="135"/>
      <c r="B182" s="23"/>
      <c r="C182" s="23"/>
      <c r="D182" s="23"/>
      <c r="E182" s="23"/>
      <c r="F182" s="23"/>
      <c r="G182" s="23"/>
      <c r="H182" s="2"/>
    </row>
    <row r="183" spans="1:8" ht="16.5" customHeight="1" thickBot="1">
      <c r="A183" s="135"/>
      <c r="B183" s="102" t="s">
        <v>116</v>
      </c>
      <c r="C183" s="102"/>
      <c r="D183" s="102"/>
      <c r="E183" s="102"/>
      <c r="F183" s="102"/>
      <c r="G183" s="102"/>
      <c r="H183" s="2"/>
    </row>
    <row r="184" spans="1:8" ht="57" customHeight="1" thickBot="1">
      <c r="A184" s="135"/>
      <c r="B184" s="93" t="s">
        <v>117</v>
      </c>
      <c r="C184" s="94"/>
      <c r="D184" s="94"/>
      <c r="E184" s="94"/>
      <c r="F184" s="94"/>
      <c r="G184" s="95"/>
      <c r="H184" s="2"/>
    </row>
    <row r="185" spans="1:8" ht="15">
      <c r="A185" s="135"/>
      <c r="B185" s="2"/>
      <c r="C185" s="2"/>
      <c r="D185" s="2"/>
      <c r="E185" s="2"/>
      <c r="F185" s="2"/>
      <c r="G185" s="2"/>
      <c r="H185" s="2"/>
    </row>
    <row r="186" spans="1:8" ht="54.75" customHeight="1">
      <c r="A186" s="135"/>
      <c r="B186" s="111" t="s">
        <v>118</v>
      </c>
      <c r="C186" s="111"/>
      <c r="D186" s="111"/>
      <c r="E186" s="111"/>
      <c r="F186" s="111"/>
      <c r="G186" s="111"/>
      <c r="H186" s="2"/>
    </row>
    <row r="187" spans="1:8" ht="15">
      <c r="A187" s="135"/>
      <c r="B187" s="2"/>
      <c r="C187" s="2"/>
      <c r="D187" s="2"/>
      <c r="E187" s="2"/>
      <c r="F187" s="2"/>
      <c r="G187" s="2"/>
      <c r="H187" s="2"/>
    </row>
    <row r="188" spans="1:8" ht="16.5" customHeight="1" thickBot="1">
      <c r="A188" s="135"/>
      <c r="B188" s="143" t="s">
        <v>119</v>
      </c>
      <c r="C188" s="143"/>
      <c r="D188" s="143"/>
      <c r="E188" s="143"/>
      <c r="F188" s="143"/>
      <c r="G188" s="143"/>
      <c r="H188" s="2"/>
    </row>
    <row r="189" spans="1:8" ht="110.25" customHeight="1" thickBot="1">
      <c r="A189" s="135"/>
      <c r="B189" s="93" t="s">
        <v>120</v>
      </c>
      <c r="C189" s="94"/>
      <c r="D189" s="94"/>
      <c r="E189" s="94"/>
      <c r="F189" s="94"/>
      <c r="G189" s="95"/>
      <c r="H189" s="5"/>
    </row>
    <row r="190" spans="1:8" ht="15">
      <c r="A190" s="135"/>
      <c r="B190" s="23"/>
      <c r="C190" s="23"/>
      <c r="D190" s="23"/>
      <c r="E190" s="23"/>
      <c r="F190" s="23"/>
      <c r="G190" s="23"/>
      <c r="H190" s="2"/>
    </row>
    <row r="191" spans="1:8" ht="16.5" customHeight="1" thickBot="1">
      <c r="A191" s="135"/>
      <c r="B191" s="144" t="s">
        <v>121</v>
      </c>
      <c r="C191" s="143"/>
      <c r="D191" s="143"/>
      <c r="E191" s="143"/>
      <c r="F191" s="143"/>
      <c r="G191" s="143"/>
      <c r="H191" s="2"/>
    </row>
    <row r="192" spans="1:8" ht="99" customHeight="1" thickBot="1">
      <c r="A192" s="135"/>
      <c r="B192" s="93" t="s">
        <v>122</v>
      </c>
      <c r="C192" s="94"/>
      <c r="D192" s="94"/>
      <c r="E192" s="94"/>
      <c r="F192" s="94"/>
      <c r="G192" s="95"/>
      <c r="H192" s="5"/>
    </row>
    <row r="193" spans="1:8" ht="15">
      <c r="A193" s="135"/>
      <c r="B193" s="23"/>
      <c r="C193" s="23"/>
      <c r="D193" s="23"/>
      <c r="E193" s="23"/>
      <c r="F193" s="23"/>
      <c r="G193" s="23"/>
      <c r="H193" s="2"/>
    </row>
    <row r="194" spans="1:8" ht="23.1">
      <c r="A194" s="135"/>
      <c r="B194" s="136" t="s">
        <v>123</v>
      </c>
      <c r="C194" s="137"/>
      <c r="D194" s="137"/>
      <c r="E194" s="137"/>
      <c r="F194" s="137"/>
      <c r="G194" s="137"/>
      <c r="H194" s="135"/>
    </row>
    <row r="195" spans="1:8" ht="15">
      <c r="A195" s="135"/>
      <c r="B195" s="2"/>
      <c r="C195" s="2"/>
      <c r="D195" s="2"/>
      <c r="E195" s="2"/>
      <c r="F195" s="2"/>
      <c r="G195" s="2"/>
      <c r="H195" s="135"/>
    </row>
    <row r="196" spans="1:8" ht="23.1">
      <c r="A196" s="135"/>
      <c r="B196" s="136"/>
      <c r="C196" s="137"/>
      <c r="D196" s="137"/>
      <c r="E196" s="137"/>
      <c r="F196" s="137"/>
      <c r="G196" s="137"/>
      <c r="H196" s="135"/>
    </row>
  </sheetData>
  <mergeCells count="236">
    <mergeCell ref="H194:H196"/>
    <mergeCell ref="A1:A196"/>
    <mergeCell ref="B194:G194"/>
    <mergeCell ref="B196:G196"/>
    <mergeCell ref="B174:G174"/>
    <mergeCell ref="B70:G70"/>
    <mergeCell ref="B183:G183"/>
    <mergeCell ref="B184:G184"/>
    <mergeCell ref="B176:C180"/>
    <mergeCell ref="F176:G180"/>
    <mergeCell ref="D176:E176"/>
    <mergeCell ref="B188:G188"/>
    <mergeCell ref="B189:G189"/>
    <mergeCell ref="B191:G191"/>
    <mergeCell ref="B192:G192"/>
    <mergeCell ref="B172:G172"/>
    <mergeCell ref="B173:G173"/>
    <mergeCell ref="B175:G175"/>
    <mergeCell ref="B181:G181"/>
    <mergeCell ref="B186:G186"/>
    <mergeCell ref="B160:G160"/>
    <mergeCell ref="B161:G161"/>
    <mergeCell ref="B163:G163"/>
    <mergeCell ref="B164:G164"/>
    <mergeCell ref="B169:G169"/>
    <mergeCell ref="B170:G170"/>
    <mergeCell ref="B154:C154"/>
    <mergeCell ref="F154:G154"/>
    <mergeCell ref="B155:C155"/>
    <mergeCell ref="F155:G155"/>
    <mergeCell ref="F156:G156"/>
    <mergeCell ref="F158:G158"/>
    <mergeCell ref="B151:C151"/>
    <mergeCell ref="F151:G151"/>
    <mergeCell ref="B152:C152"/>
    <mergeCell ref="F152:G152"/>
    <mergeCell ref="B153:C153"/>
    <mergeCell ref="F153:G153"/>
    <mergeCell ref="B148:C148"/>
    <mergeCell ref="F148:G148"/>
    <mergeCell ref="B149:C149"/>
    <mergeCell ref="F149:G149"/>
    <mergeCell ref="B150:C150"/>
    <mergeCell ref="F150:G150"/>
    <mergeCell ref="F143:G143"/>
    <mergeCell ref="B145:G145"/>
    <mergeCell ref="B146:C146"/>
    <mergeCell ref="F146:G146"/>
    <mergeCell ref="B147:C147"/>
    <mergeCell ref="F147:G147"/>
    <mergeCell ref="B140:C140"/>
    <mergeCell ref="F140:G140"/>
    <mergeCell ref="B141:C141"/>
    <mergeCell ref="F141:G141"/>
    <mergeCell ref="B142:C142"/>
    <mergeCell ref="F142:G142"/>
    <mergeCell ref="B137:C137"/>
    <mergeCell ref="F137:G137"/>
    <mergeCell ref="B138:C138"/>
    <mergeCell ref="F138:G138"/>
    <mergeCell ref="B139:C139"/>
    <mergeCell ref="F139:G139"/>
    <mergeCell ref="B134:C134"/>
    <mergeCell ref="F134:G134"/>
    <mergeCell ref="B135:C135"/>
    <mergeCell ref="F135:G135"/>
    <mergeCell ref="B136:C136"/>
    <mergeCell ref="F136:G136"/>
    <mergeCell ref="B129:C129"/>
    <mergeCell ref="F129:G129"/>
    <mergeCell ref="F130:G130"/>
    <mergeCell ref="B132:G132"/>
    <mergeCell ref="B133:C133"/>
    <mergeCell ref="F133:G133"/>
    <mergeCell ref="B126:C126"/>
    <mergeCell ref="F126:G126"/>
    <mergeCell ref="B127:C127"/>
    <mergeCell ref="F127:G127"/>
    <mergeCell ref="B128:C128"/>
    <mergeCell ref="F128:G128"/>
    <mergeCell ref="B123:C123"/>
    <mergeCell ref="F123:G123"/>
    <mergeCell ref="B124:C124"/>
    <mergeCell ref="F124:G124"/>
    <mergeCell ref="B125:C125"/>
    <mergeCell ref="F125:G125"/>
    <mergeCell ref="B120:C120"/>
    <mergeCell ref="F120:G120"/>
    <mergeCell ref="B121:C121"/>
    <mergeCell ref="F121:G121"/>
    <mergeCell ref="B122:C122"/>
    <mergeCell ref="F122:G122"/>
    <mergeCell ref="B115:C115"/>
    <mergeCell ref="F115:G115"/>
    <mergeCell ref="B116:C116"/>
    <mergeCell ref="F116:G116"/>
    <mergeCell ref="F117:G117"/>
    <mergeCell ref="B119:G119"/>
    <mergeCell ref="B112:C112"/>
    <mergeCell ref="F112:G112"/>
    <mergeCell ref="B113:C113"/>
    <mergeCell ref="F113:G113"/>
    <mergeCell ref="B114:C114"/>
    <mergeCell ref="F114:G114"/>
    <mergeCell ref="B109:C109"/>
    <mergeCell ref="F109:G109"/>
    <mergeCell ref="B110:C110"/>
    <mergeCell ref="F110:G110"/>
    <mergeCell ref="B111:C111"/>
    <mergeCell ref="F111:G111"/>
    <mergeCell ref="F104:G104"/>
    <mergeCell ref="B106:G106"/>
    <mergeCell ref="B107:C107"/>
    <mergeCell ref="F107:G107"/>
    <mergeCell ref="B108:C108"/>
    <mergeCell ref="F108:G108"/>
    <mergeCell ref="B101:C101"/>
    <mergeCell ref="F101:G101"/>
    <mergeCell ref="B102:C102"/>
    <mergeCell ref="F102:G102"/>
    <mergeCell ref="B103:C103"/>
    <mergeCell ref="F103:G103"/>
    <mergeCell ref="B98:C98"/>
    <mergeCell ref="F98:G98"/>
    <mergeCell ref="B99:C99"/>
    <mergeCell ref="F99:G99"/>
    <mergeCell ref="B100:C100"/>
    <mergeCell ref="F100:G100"/>
    <mergeCell ref="B95:C95"/>
    <mergeCell ref="F95:G95"/>
    <mergeCell ref="B96:C96"/>
    <mergeCell ref="F96:G96"/>
    <mergeCell ref="B97:C97"/>
    <mergeCell ref="F97:G97"/>
    <mergeCell ref="B89:G89"/>
    <mergeCell ref="B91:C91"/>
    <mergeCell ref="F91:G91"/>
    <mergeCell ref="B93:G93"/>
    <mergeCell ref="B94:C94"/>
    <mergeCell ref="F94:G94"/>
    <mergeCell ref="B85:C85"/>
    <mergeCell ref="D85:E85"/>
    <mergeCell ref="F85:G85"/>
    <mergeCell ref="B86:C86"/>
    <mergeCell ref="D86:E86"/>
    <mergeCell ref="F86:G86"/>
    <mergeCell ref="B83:C83"/>
    <mergeCell ref="D83:E83"/>
    <mergeCell ref="F83:G83"/>
    <mergeCell ref="B84:C84"/>
    <mergeCell ref="D84:E84"/>
    <mergeCell ref="F84:G84"/>
    <mergeCell ref="B81:C81"/>
    <mergeCell ref="D81:E81"/>
    <mergeCell ref="F81:G81"/>
    <mergeCell ref="B82:C82"/>
    <mergeCell ref="D82:E82"/>
    <mergeCell ref="F82:G82"/>
    <mergeCell ref="B80:C80"/>
    <mergeCell ref="D80:E80"/>
    <mergeCell ref="F80:G80"/>
    <mergeCell ref="B77:C77"/>
    <mergeCell ref="D77:E77"/>
    <mergeCell ref="F77:G77"/>
    <mergeCell ref="F78:G78"/>
    <mergeCell ref="F79:G79"/>
    <mergeCell ref="D78:E78"/>
    <mergeCell ref="D79:E79"/>
    <mergeCell ref="B75:C75"/>
    <mergeCell ref="D75:E75"/>
    <mergeCell ref="F75:G75"/>
    <mergeCell ref="B76:C76"/>
    <mergeCell ref="D76:E76"/>
    <mergeCell ref="F76:G76"/>
    <mergeCell ref="B63:G63"/>
    <mergeCell ref="B65:G65"/>
    <mergeCell ref="B66:G66"/>
    <mergeCell ref="B69:H69"/>
    <mergeCell ref="B73:G73"/>
    <mergeCell ref="B54:G54"/>
    <mergeCell ref="B56:G56"/>
    <mergeCell ref="B57:G57"/>
    <mergeCell ref="B59:G59"/>
    <mergeCell ref="B60:G60"/>
    <mergeCell ref="B62:G62"/>
    <mergeCell ref="B45:C45"/>
    <mergeCell ref="D45:E45"/>
    <mergeCell ref="B48:H48"/>
    <mergeCell ref="B50:G50"/>
    <mergeCell ref="B51:G51"/>
    <mergeCell ref="B53:G53"/>
    <mergeCell ref="D39:E39"/>
    <mergeCell ref="D40:E40"/>
    <mergeCell ref="B42:C42"/>
    <mergeCell ref="B43:C43"/>
    <mergeCell ref="D43:E43"/>
    <mergeCell ref="B44:C44"/>
    <mergeCell ref="D44:E44"/>
    <mergeCell ref="B34:C34"/>
    <mergeCell ref="D34:E34"/>
    <mergeCell ref="B36:C36"/>
    <mergeCell ref="D36:E36"/>
    <mergeCell ref="D37:E37"/>
    <mergeCell ref="D38:E38"/>
    <mergeCell ref="B31:C31"/>
    <mergeCell ref="D31:E31"/>
    <mergeCell ref="B32:C32"/>
    <mergeCell ref="D32:E32"/>
    <mergeCell ref="B33:C33"/>
    <mergeCell ref="D33:E33"/>
    <mergeCell ref="B26:C26"/>
    <mergeCell ref="D26:E26"/>
    <mergeCell ref="B27:C27"/>
    <mergeCell ref="D27:E27"/>
    <mergeCell ref="B29:C29"/>
    <mergeCell ref="B30:C30"/>
    <mergeCell ref="D30:E30"/>
    <mergeCell ref="B22:C22"/>
    <mergeCell ref="B23:C23"/>
    <mergeCell ref="D23:E23"/>
    <mergeCell ref="B24:C24"/>
    <mergeCell ref="D24:E24"/>
    <mergeCell ref="B25:C25"/>
    <mergeCell ref="D25:E25"/>
    <mergeCell ref="B14:C14"/>
    <mergeCell ref="B15:C15"/>
    <mergeCell ref="F15:G15"/>
    <mergeCell ref="B16:C17"/>
    <mergeCell ref="D16:E17"/>
    <mergeCell ref="B20:H20"/>
    <mergeCell ref="B1:G1"/>
    <mergeCell ref="B2:G2"/>
    <mergeCell ref="B4:G10"/>
    <mergeCell ref="B11:H11"/>
    <mergeCell ref="B13:C13"/>
    <mergeCell ref="D13:G13"/>
  </mergeCells>
  <hyperlinks>
    <hyperlink ref="D25" r:id="rId1" xr:uid="{00000000-0004-0000-0000-000000000000}"/>
    <hyperlink ref="D33" r:id="rId2" xr:uid="{00000000-0004-0000-0000-000001000000}"/>
    <hyperlink ref="G40" r:id="rId3" xr:uid="{00000000-0004-0000-0000-000002000000}"/>
    <hyperlink ref="G39" r:id="rId4" xr:uid="{00000000-0004-0000-0000-000003000000}"/>
    <hyperlink ref="G38" r:id="rId5" xr:uid="{00000000-0004-0000-0000-000004000000}"/>
    <hyperlink ref="G37" r:id="rId6" xr:uid="{00000000-0004-0000-0000-000005000000}"/>
    <hyperlink ref="D25:E25" r:id="rId7" display="srhenne2@illinois.edu" xr:uid="{4FA32E28-D418-4E00-90F4-57628A30ED16}"/>
    <hyperlink ref="D33:E33" r:id="rId8" display="sbking@illinois.edu" xr:uid="{7F1D7CB3-6C07-439C-BBB5-A3C25D58D8C3}"/>
  </hyperlinks>
  <pageMargins left="0.7" right="0.7" top="0.75" bottom="0.75" header="0.3" footer="0.3"/>
  <pageSetup orientation="portrait"/>
  <drawing r:id="rId9"/>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5546875" defaultRowHeight="14.1"/>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8.85546875" defaultRowHeight="14.1"/>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0CB679-3D3D-4E4B-92C2-83AA1599A234}"/>
</file>

<file path=customXml/itemProps2.xml><?xml version="1.0" encoding="utf-8"?>
<ds:datastoreItem xmlns:ds="http://schemas.openxmlformats.org/officeDocument/2006/customXml" ds:itemID="{AA78AD56-D680-45DB-899B-A26B64D72941}"/>
</file>

<file path=customXml/itemProps3.xml><?xml version="1.0" encoding="utf-8"?>
<ds:datastoreItem xmlns:ds="http://schemas.openxmlformats.org/officeDocument/2006/customXml" ds:itemID="{F7D0D38A-B1FF-4663-AAF3-CB70A12F829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2024-12-06T18:44:22Z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