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1"/>
  <workbookPr autoCompressPictures="0" defaultThemeVersion="124226"/>
  <mc:AlternateContent xmlns:mc="http://schemas.openxmlformats.org/markup-compatibility/2006">
    <mc:Choice Requires="x15">
      <x15ac:absPath xmlns:x15ac="http://schemas.microsoft.com/office/spreadsheetml/2010/11/ac" url="C:\Users\Alpha Omicron Pi\Desktop\"/>
    </mc:Choice>
  </mc:AlternateContent>
  <xr:revisionPtr revIDLastSave="1" documentId="11_784F564D1714D2E790957A1540AFE1D4546AE9E1" xr6:coauthVersionLast="47" xr6:coauthVersionMax="47" xr10:uidLastSave="{3FD844DC-EB5E-4090-A3A6-1B6AE85AA5E6}"/>
  <bookViews>
    <workbookView xWindow="0" yWindow="0" windowWidth="13800" windowHeight="4116" xr2:uid="{00000000-000D-0000-FFFF-FFFF00000000}"/>
  </bookViews>
  <sheets>
    <sheet name="Sheet1" sheetId="1" r:id="rId1"/>
    <sheet name="Sheet2" sheetId="2" r:id="rId2"/>
    <sheet name="Sheet3"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46" i="1" l="1"/>
  <c r="F147" i="1"/>
  <c r="F148" i="1"/>
  <c r="F149" i="1"/>
  <c r="F150" i="1"/>
  <c r="F151" i="1"/>
  <c r="F152" i="1"/>
  <c r="F153" i="1"/>
  <c r="F154" i="1"/>
  <c r="F155" i="1"/>
  <c r="F133" i="1"/>
  <c r="F134" i="1"/>
  <c r="F135" i="1"/>
  <c r="F136" i="1"/>
  <c r="F137" i="1"/>
  <c r="F138" i="1"/>
  <c r="F139" i="1"/>
  <c r="F140" i="1"/>
  <c r="F141" i="1"/>
  <c r="F142" i="1"/>
  <c r="F120" i="1"/>
  <c r="F121" i="1"/>
  <c r="F122" i="1"/>
  <c r="F123" i="1"/>
  <c r="F124" i="1"/>
  <c r="F125" i="1"/>
  <c r="F126" i="1"/>
  <c r="F127" i="1"/>
  <c r="F128" i="1"/>
  <c r="F129" i="1"/>
  <c r="F107" i="1"/>
  <c r="F108" i="1"/>
  <c r="F109" i="1"/>
  <c r="F110" i="1"/>
  <c r="F111" i="1"/>
  <c r="F112" i="1"/>
  <c r="F113" i="1"/>
  <c r="F114" i="1"/>
  <c r="F115" i="1"/>
  <c r="F116" i="1"/>
  <c r="F94" i="1"/>
  <c r="F95" i="1"/>
  <c r="F96" i="1"/>
  <c r="F97" i="1"/>
  <c r="F98" i="1"/>
  <c r="F99" i="1"/>
  <c r="F100" i="1"/>
  <c r="F101" i="1"/>
  <c r="F102" i="1"/>
  <c r="F103" i="1"/>
  <c r="F104" i="1" l="1"/>
  <c r="F130" i="1"/>
  <c r="F143" i="1"/>
  <c r="F156" i="1"/>
  <c r="F117" i="1"/>
  <c r="F158" i="1" s="1"/>
</calcChain>
</file>

<file path=xl/sharedStrings.xml><?xml version="1.0" encoding="utf-8"?>
<sst xmlns="http://schemas.openxmlformats.org/spreadsheetml/2006/main" count="147" uniqueCount="127">
  <si>
    <t>Funding Application For Student-Led Projects Under $5000</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</si>
  <si>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</si>
  <si>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GENERAL INFORMATION</t>
  </si>
  <si>
    <t>Project Title:</t>
  </si>
  <si>
    <t>Fume Hood Energy Conservation Pilot Project</t>
  </si>
  <si>
    <t>Total Amount Requested from SSC:</t>
  </si>
  <si>
    <t>Amount Requested as:</t>
  </si>
  <si>
    <t>Grant</t>
  </si>
  <si>
    <t>(LOAN or GRANT)</t>
  </si>
  <si>
    <t>Topic Areas</t>
  </si>
  <si>
    <t>Please select the topic area(s) that best describes your project:</t>
  </si>
  <si>
    <t>Energy</t>
  </si>
  <si>
    <t>Land</t>
  </si>
  <si>
    <t>Food &amp; Waste</t>
  </si>
  <si>
    <t>Education</t>
  </si>
  <si>
    <t>Water</t>
  </si>
  <si>
    <t>Transportation</t>
  </si>
  <si>
    <t>CONTACT INFORMATION</t>
  </si>
  <si>
    <t>Applicant/Project Leader</t>
  </si>
  <si>
    <t>Name:</t>
  </si>
  <si>
    <t>Olivia Yu</t>
  </si>
  <si>
    <t>Unit/Department:</t>
  </si>
  <si>
    <t>Undergraduate Student, Class of 2018</t>
  </si>
  <si>
    <t>Email:</t>
  </si>
  <si>
    <t>oyu@illinois.edu</t>
  </si>
  <si>
    <t>Phone Number:</t>
  </si>
  <si>
    <t>(630) 666-3404</t>
  </si>
  <si>
    <t>Organization Code (for CFOP):</t>
  </si>
  <si>
    <t>Financial Contact</t>
  </si>
  <si>
    <t>N/A</t>
  </si>
  <si>
    <t>Role:</t>
  </si>
  <si>
    <t>Faculty/Unit/Department:</t>
  </si>
  <si>
    <t>Project Team:</t>
  </si>
  <si>
    <t>Name</t>
  </si>
  <si>
    <t>Faculty/Department</t>
  </si>
  <si>
    <t>Email</t>
  </si>
  <si>
    <t>Dr. Ming Kuo</t>
  </si>
  <si>
    <t>NRES</t>
  </si>
  <si>
    <t>fekuo@illinois.edu</t>
  </si>
  <si>
    <t>Dr. Marian Huhman</t>
  </si>
  <si>
    <t>Communication</t>
  </si>
  <si>
    <t>mhuhman@illinois.edu</t>
  </si>
  <si>
    <t>Facilities Manager Contact</t>
  </si>
  <si>
    <t>(if applicable)</t>
  </si>
  <si>
    <t>Karl Helmink</t>
  </si>
  <si>
    <t>khelmink@illinois.edu</t>
  </si>
  <si>
    <t>PROJECT DESCRIPTION</t>
  </si>
  <si>
    <t>Provide a brief background of the project, the goals, and desired outcome.</t>
  </si>
  <si>
    <r>
      <t>Fume hoods are one of the largest sources of wasted energy in laboratories</t>
    </r>
    <r>
      <rPr>
        <sz val="12"/>
        <color indexed="8"/>
        <rFont val="Calibri"/>
        <family val="2"/>
      </rPr>
      <t xml:space="preserve"> because of inefficiencies in fume hood use. Dr. Ming Kuo and I are conducting a Fume Hood Energy Conservation Pilot Project in the National Soybean Research Center (NSRC) in which we will be exploring ways to reduce fume hood energy waste through behavioral interventions. Small changes in behavior such as keeping hoods closed when not in use can have large impacts on energy conservation, but behavioral changes </t>
    </r>
    <r>
      <rPr>
        <sz val="12"/>
        <color indexed="8"/>
        <rFont val="Calibri"/>
      </rPr>
      <t>can be</t>
    </r>
    <r>
      <rPr>
        <sz val="12"/>
        <color indexed="8"/>
        <rFont val="Calibri"/>
        <family val="2"/>
      </rPr>
      <t xml:space="preserve"> difficult to </t>
    </r>
    <r>
      <rPr>
        <sz val="12"/>
        <color indexed="8"/>
        <rFont val="Calibri"/>
      </rPr>
      <t>achieve.</t>
    </r>
    <r>
      <rPr>
        <sz val="12"/>
        <color indexed="8"/>
        <rFont val="Calibri"/>
        <family val="2"/>
      </rPr>
      <t xml:space="preserve"> </t>
    </r>
    <r>
      <rPr>
        <sz val="12"/>
        <color indexed="8"/>
        <rFont val="Calibri"/>
      </rPr>
      <t>I plan to adapt Harvard University's highly successful "Shut the Sash" program</t>
    </r>
    <r>
      <rPr>
        <sz val="12"/>
        <color indexed="8"/>
        <rFont val="Calibri"/>
        <family val="2"/>
      </rPr>
      <t xml:space="preserve"> </t>
    </r>
    <r>
      <rPr>
        <sz val="12"/>
        <color indexed="8"/>
        <rFont val="Calibri"/>
      </rPr>
      <t>to the particular needs of Labs in NSRC, first by working closely with "early adopters" -- labs that are actively interested in reducing fume hood energy use -- to develop protocols, reminders, and reinforcement/tracking systems that help reduce fume hood-associated energy waste, and then by reaching out to other labs in NSRC. Our hope is to help make NSRC a model for the campus in fume hood energy conservation, and to develop an approach to fume hood energy conservation which can be readily applied to other labs and buildings on campus.</t>
    </r>
  </si>
  <si>
    <t>How will the project improve the sustainability of the Illinois campus and how will the project go above and beyond campus standards?</t>
  </si>
  <si>
    <t>For the small area that laboratories take up on the University of Illinois campus, they account for a disproportionate amount of energy.  Wasted energy in a lab from fume hoods is due mostly to bad habits and/or lack of awareness on the part of hood users.  By holding people accountable and making them realize that the conditioned air the fume hood is taking up is just being blown out of the lab to come back through to be re-conditioned, students, faculty, or anyone working in the lab realize their impact in their lab and connect it to other aspects of their lives here on campus. In addition, the financial pressures on the university are going to be increasing in the near future.  ICAP goals indicate the campus needs to be reducing its energy usage.  An immense amount of help and engagement is going to be needed to help make this item a reality, and my Fume Hood Energy Conservation Pilot Project has the potential to be a pivotal catalyst in making this change happen.</t>
  </si>
  <si>
    <t>Where will the project be located? Will special permissions be required to enact the project on this site? If so, please explain and attach any letters of support at the end of the application.</t>
  </si>
  <si>
    <t>The NSRC will be the starting location of the project.  I plan on using timers and labels as a start and later using plug load loggers, current data loggers and submeters to obtain physical data.  These measures will be needed both to measure the progress of the labs in reducing their fume hood use, as well as the progress of the project as a whole.  I hope to be able to report “before-after” comparisons of energy use showing the impact of this project; such comparisons could then be used to estimate the potential savings if this project were expanded to all of NSRC.  Starting on a small scale in the NSRC with my initial collaborators allows me to oberve the effects of certain variables and see what is beneficial and what is not for indicidual fume hoods.  With success on the small scale, the goal is to eventually expand to other labs within NSRC and make them more energy efficient.  My main project advisor,  Dr. Ming Kuo, and I are working with Mr. Karl Helmink, the Associate Director of Utilities and Energy Services at University Facilities &amp; Services to enact the project on site.</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</si>
  <si>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</si>
  <si>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Dr. Marian Huhman, a professor in the department of Communications here at the University of Illinois and her colleague, graduate student Sam Wilson, are working with me in conducting this project.  Sam will be working on conducting focus group research which will allow us to better understand the motivations of fume hood users and their perceptions of the fume hood.  Factors include but are not limited to: difficulties to efficiently use the hoods, habits of fume hood users, and instructions that were given in using fume hoods in the lab.  The goal of the focus group is to find unique characteristics about our situation in NSRC and adopt solutions to the obstacles.</t>
  </si>
  <si>
    <t>Please indicate how this project will involve or impact students. What role will students play in the project?</t>
  </si>
  <si>
    <t>Students, both graduate and undergraduate, are the main users of fume hoods in labs in NSRC.  Students will play an integral role in our experimentation in the lab as well as in the focus group.  The focus group will consist of a group of about five to seven students, including a mix of undergraduates, graduate students, and post-doctorals, that will have a conversation that reveals their difficulties in fume hood use and their perceptions of fume hood use in general.  Additionally, students will be interacting during this project throughout the entire duration of the project as the subjects on which we test behavioral factors on.  Ultimately, students will be the ones reaping the benefits of my findings.  Because the project aims to conserve energy and reduce greenhouse gas emissions, the money saved from the energy use reduction can be used towards the betterment of students' lives on campus.</t>
  </si>
  <si>
    <t>Have you applied for funding from SSC before? If so, for what project?</t>
  </si>
  <si>
    <t>No, I have not.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</si>
  <si>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</si>
  <si>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</si>
  <si>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</si>
  <si>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</si>
  <si>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</si>
  <si>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</si>
  <si>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</si>
  <si>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Project Start Date: January 20, 2016</t>
  </si>
  <si>
    <t>Focus Groups</t>
  </si>
  <si>
    <t>2 weeks</t>
  </si>
  <si>
    <t>Mid February</t>
  </si>
  <si>
    <t>Baseline energy consumption estimation</t>
  </si>
  <si>
    <t>Late February</t>
  </si>
  <si>
    <t>Implementation of laminated stickers</t>
  </si>
  <si>
    <t>Early March</t>
  </si>
  <si>
    <t>Implementation of behavioral factor #2 (determined via focus group)</t>
  </si>
  <si>
    <t>Mid March</t>
  </si>
  <si>
    <t>Implementation of behavioral factor #3 (determined via focus group)</t>
  </si>
  <si>
    <t>Late March</t>
  </si>
  <si>
    <t>Implementation of behavioral factor #4 (determined via focus group)</t>
  </si>
  <si>
    <t>Early April</t>
  </si>
  <si>
    <t>Target completion date</t>
  </si>
  <si>
    <t>Mid April</t>
  </si>
  <si>
    <t>Target date for submitting a final report</t>
  </si>
  <si>
    <t>3-4 weeks</t>
  </si>
  <si>
    <t>Early/mid May</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</si>
  <si>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</si>
  <si>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</si>
  <si>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</si>
  <si>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</si>
  <si>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</si>
  <si>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</si>
  <si>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</si>
  <si>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Timers</t>
  </si>
  <si>
    <t>Equipment plug load loggers</t>
  </si>
  <si>
    <t>Current data logger</t>
  </si>
  <si>
    <t>Sub-meter</t>
  </si>
  <si>
    <t>Subtotal</t>
  </si>
  <si>
    <t>Publicity &amp; Communication</t>
  </si>
  <si>
    <t>Posters</t>
  </si>
  <si>
    <t>Whiteboards</t>
  </si>
  <si>
    <t>Whiteboard markers</t>
  </si>
  <si>
    <t>Personnel &amp; Wages</t>
  </si>
  <si>
    <t>Project Budget per F&amp;S</t>
  </si>
  <si>
    <t>General Supplies &amp; Other</t>
  </si>
  <si>
    <t>Labels (per sheet)</t>
  </si>
  <si>
    <t>Label/sticker laminator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</si>
  <si>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</si>
  <si>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</si>
  <si>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I do not forsee the need for ongoing funding in the case of replacement, operation, or renewal costs because the budget covers items that can be replaced for little cost or items that will be covered by a warranty.</t>
  </si>
  <si>
    <t>Please include any other sources of funding that have been obtained or applied for, and please attach any relevant letters of support.</t>
  </si>
  <si>
    <t>ENVIRONMENTAL AND ECONOMIC IMPACTS</t>
  </si>
  <si>
    <t xml:space="preserve">Which aspects of sustainability will the project address, and how? Does the project fit within any of the iCAP goals? If so, how does the project go beyond university status quo standards and policies? </t>
  </si>
  <si>
    <t>oyu</t>
  </si>
  <si>
    <t>Please estimate the greenhouse gas impact this project will have, if applicable. Use the University of Illinois at Urbana-Champaign Energy Management website (click here) to determine the cost of energy on campus and the following chart to determine GHG emissions.</t>
  </si>
  <si>
    <t>Electricity: 1.672 CO2lb/kWh</t>
  </si>
  <si>
    <t>Diesel: 22.2 CO2lb/gallon</t>
  </si>
  <si>
    <t>Steam: 244.9 CO2lb/klb</t>
  </si>
  <si>
    <t>Gasoline: 19.4 CO2lb/gallon</t>
  </si>
  <si>
    <t>Chilled Water: 144.6 CO2lb/mmbtu</t>
  </si>
  <si>
    <t>There is potential to reduce about 300 metric tons of greenhouse gas emissions annually with successful implementation of this project, with a 30% reduction in fume hood energy use levels.  The average cost to operate one fume hood is about $9,000/year.   This project will result in energy savings of over $20K per year.</t>
  </si>
  <si>
    <r>
      <t>With the instrumentation afforded by this</t>
    </r>
    <r>
      <rPr>
        <sz val="12"/>
        <color indexed="8"/>
        <rFont val="Calibri"/>
        <family val="2"/>
      </rPr>
      <t xml:space="preserve"> grant, I will have the ability to track progress of energy usage reduction </t>
    </r>
    <r>
      <rPr>
        <sz val="12"/>
        <color indexed="8"/>
        <rFont val="Calibri"/>
      </rPr>
      <t>efforts.</t>
    </r>
    <r>
      <rPr>
        <sz val="12"/>
        <color indexed="8"/>
        <rFont val="Calibri"/>
        <family val="2"/>
      </rPr>
      <t xml:space="preserve">  Short term impacts will be posted in labs in the NSRC to encourage positive user behavior and show progress.  </t>
    </r>
    <r>
      <rPr>
        <sz val="12"/>
        <color indexed="8"/>
        <rFont val="Calibri"/>
      </rPr>
      <t>Results will be shared not only with each participating research group itself, but  to their peer research groups, and the building as a whole.</t>
    </r>
  </si>
  <si>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indexed="8"/>
        <rFont val="Calibri"/>
      </rPr>
      <t xml:space="preserve">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</si>
  <si>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</si>
  <si>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t>Initially, posters around NSRC and other buildings with labs on campus will be useful in spreading the word on my project.  Social media, including Facebook, Twitter, and Instagram, is also a tool that I will take advantage of in publicizing this project.  The iSEE newsletter is a reliable source that will be a great option to use to publicize as well.</t>
  </si>
  <si>
    <t>What are your outreach goals and how can they be measured?</t>
  </si>
  <si>
    <t>My hope is to use my pilot project as a model for the University of Illinois campus in fume hood energy conservation, and to develop an approach to fume hood energy conservation which can be applied to other labs and buildings here on campus.  Outreach will be accomplished through thorough planning and organization of my project throughout its entirety.  I would be happy to conduct public talks or discussions to reach out to those who want to learn more about my studies.  Conducting workshops and exchanging information through results and data with other scientists is another tactic I plan on using to expand my reach.</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</si>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</sst>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quot;$&quot;#,##0.00;&quot;$&quot;\(#,##0.00\)"/>
    <numFmt numFmtId="165" formatCode="[&lt;=9999999]###\-####;\(###\)\ ###\-####"/>
  </numFmts>
  <fonts count="15">
    <font>
      <sz val="11"/>
      <color theme="1"/>
      <name val="Calibri"/>
      <family val="2"/>
      <scheme val="minor"/>
    </font>
    <font>
      <sz val="11"/>
      <color theme="1"/>
      <name val="Calibri"/>
      <family val="2"/>
      <scheme val="minor"/>
    </font>
    <font>
      <sz val="36"/>
      <color indexed="17"/>
      <name val="Calibri"/>
    </font>
    <font>
      <sz val="12"/>
      <color indexed="8"/>
      <name val="Calibri"/>
    </font>
    <font>
      <b/>
      <sz val="20"/>
      <color rgb="FF000090"/>
      <name val="Calibri"/>
    </font>
    <font>
      <b/>
      <sz val="20"/>
      <color indexed="8"/>
      <name val="Calibri"/>
    </font>
    <font>
      <b/>
      <sz val="12"/>
      <color indexed="8"/>
      <name val="Calibri"/>
    </font>
    <font>
      <b/>
      <sz val="14"/>
      <color indexed="8"/>
      <name val="Calibri"/>
    </font>
    <font>
      <b/>
      <sz val="16"/>
      <color indexed="8"/>
      <name val="Calibri"/>
    </font>
    <font>
      <b/>
      <sz val="12"/>
      <color indexed="8"/>
      <name val="Calibri"/>
      <family val="2"/>
    </font>
    <font>
      <sz val="12"/>
      <color indexed="8"/>
      <name val="Calibri"/>
      <family val="2"/>
    </font>
    <font>
      <b/>
      <sz val="20"/>
      <color rgb="FF000090"/>
      <name val="Calibri"/>
      <family val="2"/>
    </font>
    <font>
      <b/>
      <sz val="18"/>
      <color indexed="8"/>
      <name val="Calibri"/>
      <family val="2"/>
    </font>
    <font>
      <b/>
      <sz val="24"/>
      <color rgb="FFE36C09"/>
      <name val="Calibri"/>
    </font>
    <font>
      <u/>
      <sz val="11"/>
      <color theme="10"/>
      <name val="Calibri"/>
      <family val="2"/>
      <scheme val="minor"/>
    </font>
  </fonts>
  <fills count="7">
    <fill>
      <patternFill patternType="none"/>
    </fill>
    <fill>
      <patternFill patternType="gray125"/>
    </fill>
    <fill>
      <patternFill patternType="solid">
        <fgColor rgb="FFFFFFCC"/>
      </patternFill>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32">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medium">
        <color auto="1"/>
      </left>
      <right/>
      <top style="thin">
        <color auto="1"/>
      </top>
      <bottom/>
      <diagonal/>
    </border>
    <border>
      <left/>
      <right style="thin">
        <color auto="1"/>
      </right>
      <top style="thin">
        <color auto="1"/>
      </top>
      <bottom/>
      <diagonal/>
    </border>
    <border>
      <left/>
      <right style="thin">
        <color auto="1"/>
      </right>
      <top/>
      <bottom/>
      <diagonal/>
    </border>
    <border>
      <left/>
      <right/>
      <top style="medium">
        <color auto="1"/>
      </top>
      <bottom/>
      <diagonal/>
    </border>
    <border>
      <left/>
      <right style="thin">
        <color auto="1"/>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s>
  <cellStyleXfs count="3">
    <xf numFmtId="0" fontId="0" fillId="0" borderId="0"/>
    <xf numFmtId="43" fontId="1" fillId="0" borderId="0" applyFont="0" applyFill="0" applyBorder="0" applyAlignment="0" applyProtection="0"/>
    <xf numFmtId="0" fontId="14" fillId="0" borderId="0" applyNumberFormat="0" applyFill="0" applyBorder="0" applyAlignment="0" applyProtection="0"/>
  </cellStyleXfs>
  <cellXfs count="132">
    <xf numFmtId="0" fontId="0" fillId="0" borderId="0" xfId="0"/>
    <xf numFmtId="0" fontId="3" fillId="4" borderId="0" xfId="0" applyFont="1" applyFill="1" applyAlignment="1">
      <alignment vertical="center"/>
    </xf>
    <xf numFmtId="0" fontId="3" fillId="3" borderId="0" xfId="0" applyFont="1" applyFill="1" applyAlignment="1">
      <alignment vertical="center"/>
    </xf>
    <xf numFmtId="0" fontId="5" fillId="3" borderId="0" xfId="0" applyFont="1" applyFill="1" applyAlignment="1">
      <alignment horizontal="left" vertical="center"/>
    </xf>
    <xf numFmtId="0" fontId="5" fillId="3" borderId="1" xfId="0" applyFont="1" applyFill="1" applyBorder="1" applyAlignment="1">
      <alignment horizontal="left" vertical="center"/>
    </xf>
    <xf numFmtId="0" fontId="3" fillId="3" borderId="6" xfId="0" applyFont="1" applyFill="1" applyBorder="1" applyAlignment="1">
      <alignment vertical="center"/>
    </xf>
    <xf numFmtId="164" fontId="3" fillId="5" borderId="7" xfId="0" applyNumberFormat="1" applyFont="1" applyFill="1" applyBorder="1" applyAlignment="1" applyProtection="1">
      <alignment vertical="center"/>
      <protection locked="0"/>
    </xf>
    <xf numFmtId="0" fontId="3" fillId="3" borderId="8" xfId="0" applyFont="1" applyFill="1" applyBorder="1" applyAlignment="1">
      <alignment vertical="center"/>
    </xf>
    <xf numFmtId="0" fontId="3" fillId="3" borderId="9" xfId="0" applyFont="1" applyFill="1" applyBorder="1" applyAlignment="1">
      <alignment vertical="center"/>
    </xf>
    <xf numFmtId="49" fontId="3" fillId="5" borderId="7" xfId="0" applyNumberFormat="1" applyFont="1" applyFill="1" applyBorder="1" applyAlignment="1" applyProtection="1">
      <alignment vertical="center"/>
      <protection locked="0"/>
    </xf>
    <xf numFmtId="0" fontId="3" fillId="3" borderId="13" xfId="0" applyFont="1" applyFill="1" applyBorder="1" applyAlignment="1">
      <alignment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1" xfId="0" applyFont="1" applyFill="1" applyBorder="1" applyAlignment="1">
      <alignment vertical="center"/>
    </xf>
    <xf numFmtId="0" fontId="3" fillId="3" borderId="1" xfId="0" applyFont="1" applyFill="1" applyBorder="1" applyAlignment="1">
      <alignment vertical="center"/>
    </xf>
    <xf numFmtId="165" fontId="3" fillId="3" borderId="17" xfId="0" applyNumberFormat="1" applyFont="1" applyFill="1" applyBorder="1" applyAlignment="1">
      <alignment horizontal="center" vertical="center"/>
    </xf>
    <xf numFmtId="0" fontId="3" fillId="3" borderId="16" xfId="0" applyFont="1" applyFill="1" applyBorder="1" applyAlignment="1">
      <alignment horizontal="right" vertical="center"/>
    </xf>
    <xf numFmtId="0" fontId="6" fillId="6" borderId="23" xfId="0" applyFont="1" applyFill="1" applyBorder="1" applyAlignment="1" applyProtection="1">
      <alignment horizontal="center" vertical="center"/>
      <protection locked="0"/>
    </xf>
    <xf numFmtId="0" fontId="3" fillId="3" borderId="21" xfId="0" applyFont="1" applyFill="1" applyBorder="1" applyAlignment="1">
      <alignment horizontal="center" vertical="center"/>
    </xf>
    <xf numFmtId="0" fontId="3" fillId="3" borderId="17" xfId="0" applyFont="1" applyFill="1" applyBorder="1" applyAlignment="1">
      <alignment vertical="center"/>
    </xf>
    <xf numFmtId="0" fontId="6" fillId="3" borderId="0" xfId="0" applyFont="1" applyFill="1" applyAlignment="1">
      <alignment horizontal="left" vertical="center"/>
    </xf>
    <xf numFmtId="0" fontId="8" fillId="3" borderId="0" xfId="0" applyFont="1" applyFill="1" applyAlignment="1">
      <alignment vertical="center"/>
    </xf>
    <xf numFmtId="164" fontId="3" fillId="5" borderId="23" xfId="0" applyNumberFormat="1" applyFont="1" applyFill="1" applyBorder="1" applyAlignment="1" applyProtection="1">
      <alignment vertical="center"/>
      <protection locked="0"/>
    </xf>
    <xf numFmtId="3" fontId="3" fillId="5" borderId="23" xfId="0" applyNumberFormat="1" applyFont="1" applyFill="1" applyBorder="1" applyAlignment="1" applyProtection="1">
      <alignment vertical="center"/>
      <protection locked="0"/>
    </xf>
    <xf numFmtId="0" fontId="3" fillId="3" borderId="26" xfId="0" applyFont="1" applyFill="1" applyBorder="1" applyAlignment="1">
      <alignment horizontal="right" vertical="center"/>
    </xf>
    <xf numFmtId="164" fontId="3" fillId="3" borderId="17" xfId="0" applyNumberFormat="1" applyFont="1" applyFill="1" applyBorder="1" applyAlignment="1">
      <alignment horizontal="center" vertical="center"/>
    </xf>
    <xf numFmtId="164" fontId="3" fillId="3" borderId="21" xfId="0" applyNumberFormat="1" applyFont="1" applyFill="1" applyBorder="1" applyAlignment="1">
      <alignment vertical="center"/>
    </xf>
    <xf numFmtId="0" fontId="3" fillId="3" borderId="0" xfId="0" applyFont="1" applyFill="1" applyAlignment="1">
      <alignment horizontal="center" vertical="center"/>
    </xf>
    <xf numFmtId="164" fontId="3" fillId="3" borderId="0" xfId="0" applyNumberFormat="1" applyFont="1" applyFill="1" applyAlignment="1">
      <alignment vertical="center"/>
    </xf>
    <xf numFmtId="164" fontId="3" fillId="3" borderId="4" xfId="0" applyNumberFormat="1" applyFont="1" applyFill="1" applyBorder="1" applyAlignment="1">
      <alignment horizontal="center" vertical="center"/>
    </xf>
    <xf numFmtId="0" fontId="8" fillId="3"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23" xfId="1" applyNumberFormat="1" applyFont="1" applyFill="1" applyBorder="1" applyAlignment="1">
      <alignment wrapText="1"/>
    </xf>
    <xf numFmtId="0" fontId="8" fillId="3" borderId="0" xfId="0" applyFont="1" applyFill="1" applyAlignment="1">
      <alignment horizontal="center" vertical="center"/>
    </xf>
    <xf numFmtId="0" fontId="3" fillId="3" borderId="0" xfId="0" applyFont="1" applyFill="1" applyAlignment="1">
      <alignment horizontal="right" vertical="center"/>
    </xf>
    <xf numFmtId="0" fontId="4" fillId="4" borderId="0" xfId="0" applyFont="1" applyFill="1" applyAlignment="1">
      <alignment horizontal="left" vertical="center"/>
    </xf>
    <xf numFmtId="0" fontId="7" fillId="3" borderId="0" xfId="0" applyFont="1" applyFill="1" applyAlignment="1">
      <alignment horizontal="center" vertical="center"/>
    </xf>
    <xf numFmtId="0" fontId="6" fillId="3" borderId="22" xfId="0" applyFont="1" applyFill="1" applyBorder="1" applyAlignment="1">
      <alignment horizontal="center" vertical="center"/>
    </xf>
    <xf numFmtId="0" fontId="6" fillId="3" borderId="0" xfId="0" applyFont="1" applyFill="1" applyAlignment="1">
      <alignment horizontal="right" vertical="center" wrapText="1"/>
    </xf>
    <xf numFmtId="0" fontId="10" fillId="3" borderId="10" xfId="0" applyFont="1" applyFill="1" applyBorder="1" applyAlignment="1">
      <alignment horizontal="left" vertical="center"/>
    </xf>
    <xf numFmtId="0" fontId="11" fillId="4" borderId="0" xfId="0" applyFont="1" applyFill="1" applyAlignment="1">
      <alignment horizontal="left" vertical="center"/>
    </xf>
    <xf numFmtId="0" fontId="0" fillId="0" borderId="23" xfId="1" applyNumberFormat="1" applyFont="1" applyFill="1" applyBorder="1" applyAlignment="1">
      <alignment vertical="center" wrapText="1"/>
    </xf>
    <xf numFmtId="0" fontId="0" fillId="0" borderId="23" xfId="1" applyNumberFormat="1" applyFont="1" applyFill="1" applyBorder="1" applyAlignment="1">
      <alignment horizontal="center" vertical="center" wrapText="1"/>
    </xf>
    <xf numFmtId="0" fontId="14" fillId="6" borderId="0" xfId="2" applyNumberFormat="1" applyFill="1" applyBorder="1" applyAlignment="1" applyProtection="1">
      <alignment horizontal="center" vertical="center"/>
      <protection locked="0"/>
    </xf>
    <xf numFmtId="0" fontId="9" fillId="6" borderId="23" xfId="0" applyFont="1" applyFill="1" applyBorder="1" applyAlignment="1" applyProtection="1">
      <alignment horizontal="center" vertical="center"/>
      <protection locked="0"/>
    </xf>
    <xf numFmtId="0" fontId="14" fillId="6" borderId="23" xfId="2" applyNumberFormat="1" applyFill="1" applyBorder="1" applyAlignment="1" applyProtection="1">
      <alignment horizontal="center" vertical="center"/>
      <protection locked="0"/>
    </xf>
    <xf numFmtId="0" fontId="0" fillId="0" borderId="0" xfId="0" applyAlignment="1">
      <alignment horizontal="center"/>
    </xf>
    <xf numFmtId="0" fontId="12" fillId="3" borderId="0" xfId="0" applyFont="1" applyFill="1" applyAlignment="1">
      <alignment horizontal="center" vertical="center"/>
    </xf>
    <xf numFmtId="0" fontId="10" fillId="3" borderId="0" xfId="0" applyFont="1" applyFill="1" applyAlignment="1">
      <alignment horizontal="center" vertical="center"/>
    </xf>
    <xf numFmtId="0" fontId="9" fillId="3" borderId="17" xfId="0" applyFont="1" applyFill="1" applyBorder="1" applyAlignment="1">
      <alignment horizontal="left" vertical="top" wrapText="1"/>
    </xf>
    <xf numFmtId="0" fontId="3" fillId="3" borderId="0" xfId="0" applyFont="1" applyFill="1" applyAlignment="1">
      <alignment horizontal="left" vertical="center"/>
    </xf>
    <xf numFmtId="0" fontId="9" fillId="4" borderId="1" xfId="0" applyFont="1" applyFill="1" applyBorder="1" applyAlignment="1">
      <alignment horizontal="left" wrapText="1"/>
    </xf>
    <xf numFmtId="49" fontId="3" fillId="5" borderId="3" xfId="0" applyNumberFormat="1" applyFont="1" applyFill="1" applyBorder="1" applyAlignment="1" applyProtection="1">
      <alignment horizontal="left" vertical="center" wrapText="1"/>
      <protection locked="0"/>
    </xf>
    <xf numFmtId="49" fontId="3" fillId="5" borderId="4" xfId="0" applyNumberFormat="1" applyFont="1" applyFill="1" applyBorder="1" applyAlignment="1" applyProtection="1">
      <alignment horizontal="left" vertical="center" wrapText="1"/>
      <protection locked="0"/>
    </xf>
    <xf numFmtId="49" fontId="3" fillId="5" borderId="5" xfId="0" applyNumberFormat="1" applyFont="1" applyFill="1" applyBorder="1" applyAlignment="1" applyProtection="1">
      <alignment horizontal="left" vertical="center" wrapText="1"/>
      <protection locked="0"/>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22" xfId="1" applyNumberFormat="1" applyFont="1" applyFill="1" applyBorder="1" applyAlignment="1">
      <alignment horizontal="center" wrapText="1"/>
    </xf>
    <xf numFmtId="0" fontId="6" fillId="4"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0" fontId="6" fillId="4" borderId="1" xfId="0" applyFont="1" applyFill="1" applyBorder="1" applyAlignment="1">
      <alignment horizontal="left" wrapText="1"/>
    </xf>
    <xf numFmtId="49" fontId="10" fillId="5" borderId="3" xfId="0" applyNumberFormat="1" applyFont="1" applyFill="1" applyBorder="1" applyAlignment="1" applyProtection="1">
      <alignment horizontal="left" vertical="center" wrapText="1"/>
      <protection locked="0"/>
    </xf>
    <xf numFmtId="0" fontId="9" fillId="3" borderId="0" xfId="0" applyFont="1" applyFill="1" applyAlignment="1">
      <alignment horizontal="left" vertical="top" wrapText="1"/>
    </xf>
    <xf numFmtId="0" fontId="3" fillId="3" borderId="0" xfId="0" applyFont="1" applyFill="1" applyAlignment="1">
      <alignment horizontal="left" vertical="center" wrapText="1"/>
    </xf>
    <xf numFmtId="49" fontId="3" fillId="5" borderId="11" xfId="0" applyNumberFormat="1" applyFont="1" applyFill="1" applyBorder="1" applyAlignment="1" applyProtection="1">
      <alignment horizontal="center" vertical="center"/>
      <protection locked="0"/>
    </xf>
    <xf numFmtId="49" fontId="3" fillId="5" borderId="12" xfId="0" applyNumberFormat="1" applyFont="1" applyFill="1" applyBorder="1" applyAlignment="1" applyProtection="1">
      <alignment horizontal="center" vertical="center"/>
      <protection locked="0"/>
    </xf>
    <xf numFmtId="164" fontId="3" fillId="5" borderId="11" xfId="0" applyNumberFormat="1" applyFont="1" applyFill="1" applyBorder="1" applyAlignment="1">
      <alignment horizontal="center" vertical="center"/>
    </xf>
    <xf numFmtId="164" fontId="3" fillId="5" borderId="12" xfId="0" applyNumberFormat="1" applyFont="1" applyFill="1" applyBorder="1" applyAlignment="1">
      <alignment horizontal="center" vertical="center"/>
    </xf>
    <xf numFmtId="164" fontId="3" fillId="3" borderId="27" xfId="0" applyNumberFormat="1" applyFont="1" applyFill="1" applyBorder="1" applyAlignment="1">
      <alignment horizontal="center" vertical="center"/>
    </xf>
    <xf numFmtId="164" fontId="3" fillId="3" borderId="28" xfId="0" applyNumberFormat="1" applyFont="1" applyFill="1" applyBorder="1" applyAlignment="1">
      <alignment horizontal="center" vertical="center"/>
    </xf>
    <xf numFmtId="164" fontId="8" fillId="3" borderId="3" xfId="0" applyNumberFormat="1" applyFont="1" applyFill="1" applyBorder="1" applyAlignment="1">
      <alignment horizontal="center" vertical="center"/>
    </xf>
    <xf numFmtId="164" fontId="8" fillId="3" borderId="5" xfId="0" applyNumberFormat="1" applyFont="1" applyFill="1" applyBorder="1" applyAlignment="1">
      <alignment horizontal="center" vertical="center"/>
    </xf>
    <xf numFmtId="49" fontId="10" fillId="5" borderId="11" xfId="0" applyNumberFormat="1" applyFont="1" applyFill="1" applyBorder="1" applyAlignment="1" applyProtection="1">
      <alignment horizontal="center" vertical="center"/>
      <protection locked="0"/>
    </xf>
    <xf numFmtId="0" fontId="7" fillId="3" borderId="22" xfId="0" applyFont="1" applyFill="1" applyBorder="1" applyAlignment="1">
      <alignment horizontal="left" vertical="center"/>
    </xf>
    <xf numFmtId="164" fontId="3" fillId="3" borderId="3" xfId="0" applyNumberFormat="1" applyFont="1" applyFill="1" applyBorder="1" applyAlignment="1">
      <alignment horizontal="center" vertical="center"/>
    </xf>
    <xf numFmtId="164" fontId="3" fillId="3" borderId="5" xfId="0" applyNumberFormat="1" applyFont="1" applyFill="1" applyBorder="1" applyAlignment="1">
      <alignment horizontal="center" vertical="center"/>
    </xf>
    <xf numFmtId="164" fontId="3" fillId="5" borderId="24" xfId="0" applyNumberFormat="1" applyFont="1" applyFill="1" applyBorder="1" applyAlignment="1">
      <alignment horizontal="center" vertical="center"/>
    </xf>
    <xf numFmtId="164" fontId="3" fillId="5" borderId="25" xfId="0" applyNumberFormat="1" applyFont="1" applyFill="1" applyBorder="1" applyAlignment="1">
      <alignment horizontal="center" vertical="center"/>
    </xf>
    <xf numFmtId="0" fontId="8" fillId="3" borderId="0" xfId="0" applyFont="1" applyFill="1" applyAlignment="1">
      <alignment horizontal="center" vertical="center"/>
    </xf>
    <xf numFmtId="0" fontId="3" fillId="5" borderId="1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3" fillId="6" borderId="11" xfId="0" applyFont="1" applyFill="1" applyBorder="1" applyAlignment="1" applyProtection="1">
      <alignment horizontal="center" vertical="center"/>
      <protection locked="0"/>
    </xf>
    <xf numFmtId="0" fontId="3" fillId="6" borderId="12" xfId="0" applyFont="1" applyFill="1" applyBorder="1" applyAlignment="1" applyProtection="1">
      <alignment horizontal="center" vertical="center"/>
      <protection locked="0"/>
    </xf>
    <xf numFmtId="14" fontId="3" fillId="5" borderId="11" xfId="0" applyNumberFormat="1" applyFont="1" applyFill="1" applyBorder="1" applyAlignment="1" applyProtection="1">
      <alignment horizontal="center" vertical="center"/>
      <protection locked="0"/>
    </xf>
    <xf numFmtId="14" fontId="3" fillId="5" borderId="12" xfId="0" applyNumberFormat="1" applyFont="1" applyFill="1" applyBorder="1" applyAlignment="1" applyProtection="1">
      <alignment horizontal="center" vertical="center"/>
      <protection locked="0"/>
    </xf>
    <xf numFmtId="0" fontId="7" fillId="3" borderId="22" xfId="0" applyFont="1" applyFill="1" applyBorder="1" applyAlignment="1">
      <alignment horizontal="center" vertical="center"/>
    </xf>
    <xf numFmtId="0" fontId="6" fillId="4" borderId="1" xfId="0" applyFont="1" applyFill="1" applyBorder="1" applyAlignment="1">
      <alignment horizontal="left"/>
    </xf>
    <xf numFmtId="0" fontId="4" fillId="3" borderId="0" xfId="0" applyFont="1" applyFill="1" applyAlignment="1">
      <alignment horizontal="left" vertical="center"/>
    </xf>
    <xf numFmtId="0" fontId="3" fillId="3" borderId="0" xfId="0" applyFont="1" applyFill="1" applyAlignment="1">
      <alignment horizontal="right" vertical="center"/>
    </xf>
    <xf numFmtId="0" fontId="3" fillId="3" borderId="2" xfId="0" applyFont="1" applyFill="1" applyBorder="1" applyAlignment="1">
      <alignment horizontal="right" vertical="center"/>
    </xf>
    <xf numFmtId="165" fontId="3" fillId="5" borderId="3" xfId="0" applyNumberFormat="1" applyFont="1" applyFill="1" applyBorder="1" applyAlignment="1" applyProtection="1">
      <alignment horizontal="center" vertical="center"/>
      <protection locked="0"/>
    </xf>
    <xf numFmtId="165" fontId="3" fillId="5" borderId="5" xfId="0" applyNumberFormat="1" applyFont="1" applyFill="1" applyBorder="1" applyAlignment="1" applyProtection="1">
      <alignment horizontal="center" vertical="center"/>
      <protection locked="0"/>
    </xf>
    <xf numFmtId="0" fontId="4" fillId="4" borderId="0" xfId="0" applyFont="1" applyFill="1" applyAlignment="1">
      <alignment horizontal="left" vertical="center"/>
    </xf>
    <xf numFmtId="0" fontId="6" fillId="4" borderId="1" xfId="0" applyFont="1" applyFill="1" applyBorder="1" applyAlignment="1">
      <alignment horizontal="left" vertical="center"/>
    </xf>
    <xf numFmtId="0" fontId="9" fillId="6" borderId="11" xfId="0" applyFont="1" applyFill="1" applyBorder="1" applyAlignment="1" applyProtection="1">
      <alignment horizontal="center" vertical="center"/>
      <protection locked="0"/>
    </xf>
    <xf numFmtId="0" fontId="6" fillId="6" borderId="12" xfId="0" applyFont="1" applyFill="1" applyBorder="1" applyAlignment="1" applyProtection="1">
      <alignment horizontal="center" vertical="center"/>
      <protection locked="0"/>
    </xf>
    <xf numFmtId="0" fontId="6" fillId="6" borderId="11" xfId="0" applyFont="1" applyFill="1" applyBorder="1" applyAlignment="1" applyProtection="1">
      <alignment horizontal="center" vertical="center"/>
      <protection locked="0"/>
    </xf>
    <xf numFmtId="0" fontId="7" fillId="3" borderId="0" xfId="0" applyFont="1" applyFill="1" applyAlignment="1">
      <alignment horizontal="center" vertical="center"/>
    </xf>
    <xf numFmtId="49" fontId="3" fillId="5" borderId="3" xfId="0" applyNumberFormat="1" applyFont="1" applyFill="1" applyBorder="1" applyAlignment="1" applyProtection="1">
      <alignment horizontal="center" vertical="center"/>
      <protection locked="0"/>
    </xf>
    <xf numFmtId="49" fontId="3" fillId="5" borderId="5" xfId="0" applyNumberFormat="1" applyFont="1" applyFill="1" applyBorder="1" applyAlignment="1" applyProtection="1">
      <alignment horizontal="center" vertical="center"/>
      <protection locked="0"/>
    </xf>
    <xf numFmtId="49" fontId="14" fillId="2" borderId="3" xfId="2" applyNumberFormat="1" applyFill="1" applyBorder="1" applyAlignment="1" applyProtection="1">
      <alignment horizontal="center" vertical="center"/>
      <protection locked="0"/>
    </xf>
    <xf numFmtId="49" fontId="0" fillId="2" borderId="5" xfId="1" applyNumberFormat="1" applyFont="1" applyFill="1" applyBorder="1" applyAlignment="1" applyProtection="1">
      <alignment horizontal="center" vertical="center"/>
      <protection locked="0"/>
    </xf>
    <xf numFmtId="0" fontId="6" fillId="3" borderId="22" xfId="0" applyFont="1" applyFill="1" applyBorder="1" applyAlignment="1">
      <alignment horizontal="center" vertical="center"/>
    </xf>
    <xf numFmtId="49" fontId="0" fillId="2" borderId="3" xfId="1" applyNumberFormat="1" applyFont="1" applyFill="1" applyBorder="1" applyAlignment="1" applyProtection="1">
      <alignment horizontal="center" vertical="center"/>
      <protection locked="0"/>
    </xf>
    <xf numFmtId="0" fontId="6" fillId="3" borderId="0" xfId="0" applyFont="1" applyFill="1" applyAlignment="1">
      <alignment horizontal="right" vertical="center"/>
    </xf>
    <xf numFmtId="0" fontId="6" fillId="3" borderId="2" xfId="0" applyFont="1" applyFill="1" applyBorder="1" applyAlignment="1">
      <alignment horizontal="right" vertical="center"/>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0" fontId="6" fillId="3" borderId="0" xfId="0" applyFont="1" applyFill="1" applyAlignment="1">
      <alignment horizontal="right" vertical="center" wrapText="1"/>
    </xf>
    <xf numFmtId="0" fontId="6" fillId="3" borderId="2" xfId="0" applyFont="1" applyFill="1" applyBorder="1" applyAlignment="1">
      <alignment horizontal="right" vertical="center" wrapText="1"/>
    </xf>
    <xf numFmtId="49" fontId="3" fillId="5" borderId="8" xfId="0" applyNumberFormat="1" applyFont="1" applyFill="1" applyBorder="1" applyAlignment="1" applyProtection="1">
      <alignment horizontal="center" vertical="center"/>
      <protection locked="0"/>
    </xf>
    <xf numFmtId="49" fontId="3" fillId="5" borderId="30" xfId="0" applyNumberFormat="1" applyFont="1" applyFill="1" applyBorder="1" applyAlignment="1" applyProtection="1">
      <alignment horizontal="center" vertical="center"/>
      <protection locked="0"/>
    </xf>
    <xf numFmtId="49" fontId="3" fillId="5" borderId="29" xfId="0" applyNumberFormat="1" applyFont="1" applyFill="1" applyBorder="1" applyAlignment="1" applyProtection="1">
      <alignment horizontal="center" vertical="center"/>
      <protection locked="0"/>
    </xf>
    <xf numFmtId="49" fontId="3" fillId="5" borderId="31" xfId="0" applyNumberFormat="1" applyFont="1" applyFill="1" applyBorder="1" applyAlignment="1" applyProtection="1">
      <alignment horizontal="center" vertical="center"/>
      <protection locked="0"/>
    </xf>
    <xf numFmtId="0" fontId="2" fillId="3" borderId="0" xfId="0" applyFont="1" applyFill="1" applyAlignment="1">
      <alignment horizontal="center" vertical="center"/>
    </xf>
    <xf numFmtId="0" fontId="13" fillId="3" borderId="0" xfId="0" applyFont="1" applyFill="1" applyAlignment="1">
      <alignment horizontal="center" vertical="center"/>
    </xf>
    <xf numFmtId="49" fontId="3" fillId="5" borderId="8" xfId="0" applyNumberFormat="1" applyFont="1" applyFill="1" applyBorder="1" applyAlignment="1" applyProtection="1">
      <alignment horizontal="center" vertical="center" wrapText="1"/>
      <protection locked="0"/>
    </xf>
    <xf numFmtId="49" fontId="3" fillId="5" borderId="17" xfId="0" applyNumberFormat="1" applyFont="1" applyFill="1" applyBorder="1" applyAlignment="1" applyProtection="1">
      <alignment horizontal="center" vertical="center" wrapText="1"/>
      <protection locked="0"/>
    </xf>
    <xf numFmtId="49" fontId="3" fillId="5" borderId="30" xfId="0" applyNumberFormat="1" applyFont="1" applyFill="1" applyBorder="1" applyAlignment="1" applyProtection="1">
      <alignment horizontal="center" vertical="center" wrapText="1"/>
      <protection locked="0"/>
    </xf>
    <xf numFmtId="49" fontId="3" fillId="5" borderId="6" xfId="0" applyNumberFormat="1" applyFont="1" applyFill="1" applyBorder="1" applyAlignment="1" applyProtection="1">
      <alignment horizontal="center" vertical="center" wrapText="1"/>
      <protection locked="0"/>
    </xf>
    <xf numFmtId="49" fontId="3" fillId="5" borderId="0" xfId="0" applyNumberFormat="1" applyFont="1" applyFill="1" applyAlignment="1" applyProtection="1">
      <alignment horizontal="center" vertical="center" wrapText="1"/>
      <protection locked="0"/>
    </xf>
    <xf numFmtId="49" fontId="3" fillId="5" borderId="2" xfId="0" applyNumberFormat="1" applyFont="1" applyFill="1" applyBorder="1" applyAlignment="1" applyProtection="1">
      <alignment horizontal="center" vertical="center" wrapText="1"/>
      <protection locked="0"/>
    </xf>
    <xf numFmtId="49" fontId="3" fillId="5" borderId="29" xfId="0" applyNumberFormat="1" applyFont="1" applyFill="1" applyBorder="1" applyAlignment="1" applyProtection="1">
      <alignment horizontal="center" vertical="center" wrapText="1"/>
      <protection locked="0"/>
    </xf>
    <xf numFmtId="49" fontId="3" fillId="5" borderId="1" xfId="0" applyNumberFormat="1" applyFont="1" applyFill="1" applyBorder="1" applyAlignment="1" applyProtection="1">
      <alignment horizontal="center" vertical="center" wrapText="1"/>
      <protection locked="0"/>
    </xf>
    <xf numFmtId="49" fontId="3" fillId="5" borderId="31" xfId="0" applyNumberFormat="1" applyFont="1" applyFill="1" applyBorder="1" applyAlignment="1" applyProtection="1">
      <alignment horizontal="center" vertical="center" wrapText="1"/>
      <protection locked="0"/>
    </xf>
    <xf numFmtId="49" fontId="3" fillId="5" borderId="4" xfId="0" applyNumberFormat="1" applyFont="1" applyFill="1" applyBorder="1" applyAlignment="1" applyProtection="1">
      <alignment horizontal="center" vertical="center"/>
      <protection locked="0"/>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huhman@illinois.edu" TargetMode="External"/><Relationship Id="rId2" Type="http://schemas.openxmlformats.org/officeDocument/2006/relationships/hyperlink" Target="mailto:fekuo@illinois.edu" TargetMode="External"/><Relationship Id="rId1" Type="http://schemas.openxmlformats.org/officeDocument/2006/relationships/hyperlink" Target="mailto:oyu@illinois.edu" TargetMode="External"/><Relationship Id="rId5" Type="http://schemas.openxmlformats.org/officeDocument/2006/relationships/drawing" Target="../drawings/drawing1.xml"/><Relationship Id="rId4" Type="http://schemas.openxmlformats.org/officeDocument/2006/relationships/hyperlink" Target="mailto:khelmink@illinoi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96"/>
  <sheetViews>
    <sheetView tabSelected="1" topLeftCell="B1" zoomScale="80" zoomScaleNormal="80" zoomScalePageLayoutView="80" workbookViewId="0">
      <selection activeCell="B170" sqref="B170:G170"/>
    </sheetView>
  </sheetViews>
  <sheetFormatPr defaultColWidth="8.7109375" defaultRowHeight="14.45"/>
  <cols>
    <col min="2" max="2" width="25.7109375" customWidth="1"/>
    <col min="3" max="3" width="31.42578125" customWidth="1"/>
    <col min="4" max="4" width="26.42578125" customWidth="1"/>
    <col min="5" max="7" width="25.7109375" customWidth="1"/>
    <col min="8" max="8" width="58" customWidth="1"/>
  </cols>
  <sheetData>
    <row r="1" spans="1:8" ht="72" customHeight="1">
      <c r="A1" s="52"/>
      <c r="B1" s="120"/>
      <c r="C1" s="120"/>
      <c r="D1" s="120"/>
      <c r="E1" s="120"/>
      <c r="F1" s="120"/>
      <c r="G1" s="120"/>
      <c r="H1" s="1"/>
    </row>
    <row r="2" spans="1:8" ht="31.15">
      <c r="A2" s="52"/>
      <c r="B2" s="121" t="s">
        <v>0</v>
      </c>
      <c r="C2" s="121"/>
      <c r="D2" s="121"/>
      <c r="E2" s="121"/>
      <c r="F2" s="121"/>
      <c r="G2" s="121"/>
      <c r="H2" s="2"/>
    </row>
    <row r="3" spans="1:8" ht="16.149999999999999" thickBot="1">
      <c r="A3" s="52"/>
      <c r="B3" s="2"/>
      <c r="C3" s="2"/>
      <c r="D3" s="2"/>
      <c r="E3" s="2"/>
      <c r="F3" s="2"/>
      <c r="G3" s="2"/>
      <c r="H3" s="2"/>
    </row>
    <row r="4" spans="1:8" ht="15.75" customHeight="1">
      <c r="A4" s="52"/>
      <c r="B4" s="122" t="s">
        <v>1</v>
      </c>
      <c r="C4" s="123"/>
      <c r="D4" s="123"/>
      <c r="E4" s="123"/>
      <c r="F4" s="123"/>
      <c r="G4" s="124"/>
      <c r="H4" s="2"/>
    </row>
    <row r="5" spans="1:8" ht="15.6">
      <c r="A5" s="52"/>
      <c r="B5" s="125"/>
      <c r="C5" s="126"/>
      <c r="D5" s="126"/>
      <c r="E5" s="126"/>
      <c r="F5" s="126"/>
      <c r="G5" s="127"/>
      <c r="H5" s="2"/>
    </row>
    <row r="6" spans="1:8" ht="15.6">
      <c r="A6" s="52"/>
      <c r="B6" s="125"/>
      <c r="C6" s="126"/>
      <c r="D6" s="126"/>
      <c r="E6" s="126"/>
      <c r="F6" s="126"/>
      <c r="G6" s="127"/>
      <c r="H6" s="2"/>
    </row>
    <row r="7" spans="1:8" ht="15.6">
      <c r="A7" s="52"/>
      <c r="B7" s="125"/>
      <c r="C7" s="126"/>
      <c r="D7" s="126"/>
      <c r="E7" s="126"/>
      <c r="F7" s="126"/>
      <c r="G7" s="127"/>
      <c r="H7" s="2"/>
    </row>
    <row r="8" spans="1:8" ht="15.6">
      <c r="A8" s="52"/>
      <c r="B8" s="125"/>
      <c r="C8" s="126"/>
      <c r="D8" s="126"/>
      <c r="E8" s="126"/>
      <c r="F8" s="126"/>
      <c r="G8" s="127"/>
      <c r="H8" s="2"/>
    </row>
    <row r="9" spans="1:8" ht="15.6">
      <c r="A9" s="52"/>
      <c r="B9" s="125"/>
      <c r="C9" s="126"/>
      <c r="D9" s="126"/>
      <c r="E9" s="126"/>
      <c r="F9" s="126"/>
      <c r="G9" s="127"/>
      <c r="H9" s="2"/>
    </row>
    <row r="10" spans="1:8" ht="16.149999999999999" thickBot="1">
      <c r="A10" s="52"/>
      <c r="B10" s="128"/>
      <c r="C10" s="129"/>
      <c r="D10" s="129"/>
      <c r="E10" s="129"/>
      <c r="F10" s="129"/>
      <c r="G10" s="130"/>
      <c r="H10" s="2"/>
    </row>
    <row r="11" spans="1:8" ht="25.9">
      <c r="A11" s="52"/>
      <c r="B11" s="98" t="s">
        <v>2</v>
      </c>
      <c r="C11" s="98"/>
      <c r="D11" s="98"/>
      <c r="E11" s="98"/>
      <c r="F11" s="98"/>
      <c r="G11" s="98"/>
      <c r="H11" s="98"/>
    </row>
    <row r="12" spans="1:8" ht="26.45" thickBot="1">
      <c r="A12" s="52"/>
      <c r="B12" s="3"/>
      <c r="C12" s="3"/>
      <c r="D12" s="4"/>
      <c r="E12" s="4"/>
      <c r="F12" s="4"/>
      <c r="G12" s="4"/>
      <c r="H12" s="3"/>
    </row>
    <row r="13" spans="1:8" ht="16.149999999999999" thickBot="1">
      <c r="A13" s="52"/>
      <c r="B13" s="110" t="s">
        <v>3</v>
      </c>
      <c r="C13" s="111"/>
      <c r="D13" s="104" t="s">
        <v>4</v>
      </c>
      <c r="E13" s="131"/>
      <c r="F13" s="131"/>
      <c r="G13" s="105"/>
      <c r="H13" s="5"/>
    </row>
    <row r="14" spans="1:8" ht="16.149999999999999" thickBot="1">
      <c r="A14" s="52"/>
      <c r="B14" s="110" t="s">
        <v>5</v>
      </c>
      <c r="C14" s="111"/>
      <c r="D14" s="6">
        <v>1000</v>
      </c>
      <c r="E14" s="7"/>
      <c r="F14" s="8"/>
      <c r="G14" s="8"/>
      <c r="H14" s="2"/>
    </row>
    <row r="15" spans="1:8" ht="16.149999999999999" thickBot="1">
      <c r="A15" s="52"/>
      <c r="B15" s="110" t="s">
        <v>6</v>
      </c>
      <c r="C15" s="111"/>
      <c r="D15" s="9" t="s">
        <v>7</v>
      </c>
      <c r="E15" s="45" t="s">
        <v>8</v>
      </c>
      <c r="F15" s="112" t="s">
        <v>9</v>
      </c>
      <c r="G15" s="113"/>
      <c r="H15" s="10"/>
    </row>
    <row r="16" spans="1:8" ht="16.5" customHeight="1">
      <c r="A16" s="52"/>
      <c r="B16" s="114" t="s">
        <v>10</v>
      </c>
      <c r="C16" s="115"/>
      <c r="D16" s="116" t="s">
        <v>11</v>
      </c>
      <c r="E16" s="117"/>
      <c r="F16" s="11" t="s">
        <v>11</v>
      </c>
      <c r="G16" s="12" t="s">
        <v>12</v>
      </c>
      <c r="H16" s="10"/>
    </row>
    <row r="17" spans="1:8" ht="16.149999999999999" thickBot="1">
      <c r="A17" s="52"/>
      <c r="B17" s="114"/>
      <c r="C17" s="115"/>
      <c r="D17" s="118"/>
      <c r="E17" s="119"/>
      <c r="F17" s="13" t="s">
        <v>13</v>
      </c>
      <c r="G17" s="14" t="s">
        <v>14</v>
      </c>
      <c r="H17" s="10"/>
    </row>
    <row r="18" spans="1:8" ht="15.6">
      <c r="A18" s="52"/>
      <c r="B18" s="44"/>
      <c r="C18" s="44"/>
      <c r="D18" s="15"/>
      <c r="E18" s="16"/>
      <c r="F18" s="17" t="s">
        <v>15</v>
      </c>
      <c r="G18" s="18" t="s">
        <v>16</v>
      </c>
      <c r="H18" s="10"/>
    </row>
    <row r="19" spans="1:8" ht="15.6">
      <c r="A19" s="52"/>
      <c r="B19" s="2"/>
      <c r="C19" s="2"/>
      <c r="D19" s="2"/>
      <c r="E19" s="2"/>
      <c r="F19" s="19"/>
      <c r="G19" s="19"/>
      <c r="H19" s="2"/>
    </row>
    <row r="20" spans="1:8" ht="25.9">
      <c r="A20" s="52"/>
      <c r="B20" s="98" t="s">
        <v>17</v>
      </c>
      <c r="C20" s="98"/>
      <c r="D20" s="98"/>
      <c r="E20" s="98"/>
      <c r="F20" s="98"/>
      <c r="G20" s="98"/>
      <c r="H20" s="98"/>
    </row>
    <row r="21" spans="1:8" ht="25.9">
      <c r="A21" s="52"/>
      <c r="B21" s="3"/>
      <c r="C21" s="3"/>
      <c r="D21" s="3"/>
      <c r="E21" s="3"/>
      <c r="F21" s="3"/>
      <c r="G21" s="3"/>
      <c r="H21" s="3"/>
    </row>
    <row r="22" spans="1:8" ht="26.45" thickBot="1">
      <c r="A22" s="52"/>
      <c r="B22" s="103" t="s">
        <v>18</v>
      </c>
      <c r="C22" s="103"/>
      <c r="D22" s="4"/>
      <c r="E22" s="4"/>
      <c r="F22" s="3"/>
      <c r="G22" s="3"/>
      <c r="H22" s="3"/>
    </row>
    <row r="23" spans="1:8" ht="16.149999999999999" thickBot="1">
      <c r="A23" s="52"/>
      <c r="B23" s="94" t="s">
        <v>19</v>
      </c>
      <c r="C23" s="95"/>
      <c r="D23" s="104" t="s">
        <v>20</v>
      </c>
      <c r="E23" s="105"/>
      <c r="F23" s="5"/>
      <c r="G23" s="2"/>
      <c r="H23" s="2"/>
    </row>
    <row r="24" spans="1:8" ht="16.149999999999999" thickBot="1">
      <c r="A24" s="52"/>
      <c r="B24" s="94" t="s">
        <v>21</v>
      </c>
      <c r="C24" s="95"/>
      <c r="D24" s="104" t="s">
        <v>22</v>
      </c>
      <c r="E24" s="105"/>
      <c r="F24" s="5"/>
      <c r="G24" s="2"/>
      <c r="H24" s="2"/>
    </row>
    <row r="25" spans="1:8" ht="16.149999999999999" thickBot="1">
      <c r="A25" s="52"/>
      <c r="B25" s="94" t="s">
        <v>23</v>
      </c>
      <c r="C25" s="95"/>
      <c r="D25" s="106" t="s">
        <v>24</v>
      </c>
      <c r="E25" s="107"/>
      <c r="F25" s="5"/>
      <c r="G25" s="2"/>
      <c r="H25" s="2"/>
    </row>
    <row r="26" spans="1:8" ht="16.149999999999999" thickBot="1">
      <c r="A26" s="52"/>
      <c r="B26" s="94" t="s">
        <v>25</v>
      </c>
      <c r="C26" s="95"/>
      <c r="D26" s="96" t="s">
        <v>26</v>
      </c>
      <c r="E26" s="97"/>
      <c r="F26" s="5"/>
      <c r="G26" s="2"/>
      <c r="H26" s="2"/>
    </row>
    <row r="27" spans="1:8" ht="16.149999999999999" thickBot="1">
      <c r="A27" s="52"/>
      <c r="B27" s="94" t="s">
        <v>27</v>
      </c>
      <c r="C27" s="95"/>
      <c r="D27" s="104"/>
      <c r="E27" s="105"/>
      <c r="F27" s="5"/>
      <c r="G27" s="2"/>
      <c r="H27" s="2"/>
    </row>
    <row r="28" spans="1:8" ht="15.6">
      <c r="A28" s="52"/>
      <c r="B28" s="40"/>
      <c r="C28" s="40"/>
      <c r="D28" s="15"/>
      <c r="E28" s="15"/>
      <c r="F28" s="2"/>
      <c r="G28" s="2"/>
      <c r="H28" s="2"/>
    </row>
    <row r="29" spans="1:8" ht="18.600000000000001" thickBot="1">
      <c r="A29" s="52"/>
      <c r="B29" s="103" t="s">
        <v>28</v>
      </c>
      <c r="C29" s="103"/>
      <c r="D29" s="20"/>
      <c r="E29" s="20"/>
      <c r="F29" s="2"/>
      <c r="G29" s="2"/>
      <c r="H29" s="2"/>
    </row>
    <row r="30" spans="1:8" ht="16.149999999999999" thickBot="1">
      <c r="A30" s="52"/>
      <c r="B30" s="94" t="s">
        <v>19</v>
      </c>
      <c r="C30" s="95"/>
      <c r="D30" s="104" t="s">
        <v>29</v>
      </c>
      <c r="E30" s="105"/>
      <c r="F30" s="5"/>
      <c r="G30" s="2"/>
      <c r="H30" s="2"/>
    </row>
    <row r="31" spans="1:8" ht="16.149999999999999" thickBot="1">
      <c r="A31" s="52"/>
      <c r="B31" s="94" t="s">
        <v>30</v>
      </c>
      <c r="C31" s="95"/>
      <c r="D31" s="104"/>
      <c r="E31" s="105"/>
      <c r="F31" s="5"/>
      <c r="G31" s="2"/>
      <c r="H31" s="2"/>
    </row>
    <row r="32" spans="1:8" ht="16.149999999999999" thickBot="1">
      <c r="A32" s="52"/>
      <c r="B32" s="94" t="s">
        <v>31</v>
      </c>
      <c r="C32" s="95"/>
      <c r="D32" s="104"/>
      <c r="E32" s="105"/>
      <c r="F32" s="5"/>
      <c r="G32" s="2"/>
      <c r="H32" s="2"/>
    </row>
    <row r="33" spans="1:8" ht="16.149999999999999" thickBot="1">
      <c r="A33" s="52"/>
      <c r="B33" s="94" t="s">
        <v>23</v>
      </c>
      <c r="C33" s="95"/>
      <c r="D33" s="109"/>
      <c r="E33" s="107"/>
      <c r="F33" s="5"/>
      <c r="G33" s="2"/>
      <c r="H33" s="2"/>
    </row>
    <row r="34" spans="1:8" ht="16.149999999999999" thickBot="1">
      <c r="A34" s="52"/>
      <c r="B34" s="94" t="s">
        <v>25</v>
      </c>
      <c r="C34" s="95"/>
      <c r="D34" s="104"/>
      <c r="E34" s="105"/>
      <c r="F34" s="5"/>
      <c r="G34" s="2"/>
      <c r="H34" s="2"/>
    </row>
    <row r="35" spans="1:8" ht="15.6">
      <c r="A35" s="52"/>
      <c r="B35" s="40"/>
      <c r="C35" s="40"/>
      <c r="D35" s="21"/>
      <c r="E35" s="21"/>
      <c r="F35" s="1"/>
      <c r="G35" s="1"/>
      <c r="H35" s="1"/>
    </row>
    <row r="36" spans="1:8" ht="15.6">
      <c r="A36" s="52"/>
      <c r="B36" s="94" t="s">
        <v>32</v>
      </c>
      <c r="C36" s="94"/>
      <c r="D36" s="108" t="s">
        <v>33</v>
      </c>
      <c r="E36" s="108"/>
      <c r="F36" s="43" t="s">
        <v>34</v>
      </c>
      <c r="G36" s="43" t="s">
        <v>35</v>
      </c>
      <c r="H36" s="2"/>
    </row>
    <row r="37" spans="1:8" ht="15.6">
      <c r="A37" s="52"/>
      <c r="B37" s="40"/>
      <c r="C37" s="22"/>
      <c r="D37" s="102" t="s">
        <v>36</v>
      </c>
      <c r="E37" s="101"/>
      <c r="F37" s="23" t="s">
        <v>37</v>
      </c>
      <c r="G37" s="49" t="s">
        <v>38</v>
      </c>
      <c r="H37" s="10"/>
    </row>
    <row r="38" spans="1:8" ht="15.6">
      <c r="A38" s="52"/>
      <c r="B38" s="40"/>
      <c r="C38" s="22"/>
      <c r="D38" s="100" t="s">
        <v>39</v>
      </c>
      <c r="E38" s="101"/>
      <c r="F38" s="50" t="s">
        <v>40</v>
      </c>
      <c r="G38" s="51" t="s">
        <v>41</v>
      </c>
      <c r="H38" s="10"/>
    </row>
    <row r="39" spans="1:8" ht="15.6">
      <c r="A39" s="52"/>
      <c r="B39" s="40"/>
      <c r="C39" s="22"/>
      <c r="D39" s="100"/>
      <c r="E39" s="101"/>
      <c r="F39" s="50"/>
      <c r="G39" s="23"/>
      <c r="H39" s="10"/>
    </row>
    <row r="40" spans="1:8" ht="15.6">
      <c r="A40" s="52"/>
      <c r="B40" s="40"/>
      <c r="C40" s="22"/>
      <c r="D40" s="102"/>
      <c r="E40" s="101"/>
      <c r="F40" s="23"/>
      <c r="G40" s="23"/>
      <c r="H40" s="10"/>
    </row>
    <row r="41" spans="1:8" ht="15.6">
      <c r="A41" s="52"/>
      <c r="B41" s="40"/>
      <c r="C41" s="40"/>
      <c r="D41" s="24"/>
      <c r="E41" s="24"/>
      <c r="F41" s="19"/>
      <c r="G41" s="19"/>
      <c r="H41" s="2"/>
    </row>
    <row r="42" spans="1:8" ht="18.600000000000001" thickBot="1">
      <c r="A42" s="52"/>
      <c r="B42" s="103" t="s">
        <v>42</v>
      </c>
      <c r="C42" s="103"/>
      <c r="D42" s="20" t="s">
        <v>43</v>
      </c>
      <c r="E42" s="20"/>
      <c r="F42" s="2"/>
      <c r="G42" s="2"/>
      <c r="H42" s="2"/>
    </row>
    <row r="43" spans="1:8" ht="16.149999999999999" thickBot="1">
      <c r="A43" s="52"/>
      <c r="B43" s="94" t="s">
        <v>19</v>
      </c>
      <c r="C43" s="95"/>
      <c r="D43" s="104" t="s">
        <v>44</v>
      </c>
      <c r="E43" s="105"/>
      <c r="F43" s="5"/>
      <c r="G43" s="2"/>
      <c r="H43" s="2"/>
    </row>
    <row r="44" spans="1:8" ht="16.149999999999999" thickBot="1">
      <c r="A44" s="52"/>
      <c r="B44" s="94" t="s">
        <v>23</v>
      </c>
      <c r="C44" s="95"/>
      <c r="D44" s="106" t="s">
        <v>45</v>
      </c>
      <c r="E44" s="107"/>
      <c r="F44" s="5"/>
      <c r="G44" s="2"/>
      <c r="H44" s="2"/>
    </row>
    <row r="45" spans="1:8" ht="16.149999999999999" thickBot="1">
      <c r="A45" s="52"/>
      <c r="B45" s="94" t="s">
        <v>25</v>
      </c>
      <c r="C45" s="95"/>
      <c r="D45" s="96"/>
      <c r="E45" s="97"/>
      <c r="F45" s="5"/>
      <c r="G45" s="2"/>
      <c r="H45" s="2"/>
    </row>
    <row r="46" spans="1:8" ht="15.6">
      <c r="A46" s="52"/>
      <c r="B46" s="40"/>
      <c r="C46" s="40"/>
      <c r="D46" s="25"/>
      <c r="E46" s="25"/>
      <c r="F46" s="2"/>
      <c r="G46" s="2"/>
      <c r="H46" s="2"/>
    </row>
    <row r="47" spans="1:8" ht="15.6">
      <c r="A47" s="52"/>
      <c r="B47" s="40"/>
      <c r="C47" s="40"/>
      <c r="D47" s="2"/>
      <c r="E47" s="2"/>
      <c r="F47" s="2"/>
      <c r="G47" s="2"/>
      <c r="H47" s="2"/>
    </row>
    <row r="48" spans="1:8" ht="25.9">
      <c r="A48" s="52"/>
      <c r="B48" s="98" t="s">
        <v>46</v>
      </c>
      <c r="C48" s="98"/>
      <c r="D48" s="98"/>
      <c r="E48" s="98"/>
      <c r="F48" s="98"/>
      <c r="G48" s="98"/>
      <c r="H48" s="98"/>
    </row>
    <row r="49" spans="1:8" ht="15.6">
      <c r="A49" s="52"/>
      <c r="B49" s="26"/>
      <c r="C49" s="26"/>
      <c r="D49" s="26"/>
      <c r="E49" s="26"/>
      <c r="F49" s="26"/>
      <c r="G49" s="26"/>
      <c r="H49" s="26"/>
    </row>
    <row r="50" spans="1:8" ht="16.149999999999999" thickBot="1">
      <c r="A50" s="52"/>
      <c r="B50" s="99" t="s">
        <v>47</v>
      </c>
      <c r="C50" s="99"/>
      <c r="D50" s="99"/>
      <c r="E50" s="99"/>
      <c r="F50" s="99"/>
      <c r="G50" s="99"/>
      <c r="H50" s="2"/>
    </row>
    <row r="51" spans="1:8" ht="154.5" customHeight="1" thickBot="1">
      <c r="A51" s="52"/>
      <c r="B51" s="58" t="s">
        <v>48</v>
      </c>
      <c r="C51" s="59"/>
      <c r="D51" s="59"/>
      <c r="E51" s="59"/>
      <c r="F51" s="59"/>
      <c r="G51" s="60"/>
      <c r="H51" s="5"/>
    </row>
    <row r="52" spans="1:8" ht="15.6">
      <c r="A52" s="52"/>
      <c r="B52" s="25"/>
      <c r="C52" s="25"/>
      <c r="D52" s="25"/>
      <c r="E52" s="25"/>
      <c r="F52" s="25"/>
      <c r="G52" s="25"/>
      <c r="H52" s="2"/>
    </row>
    <row r="53" spans="1:8" ht="16.5" customHeight="1" thickBot="1">
      <c r="A53" s="52"/>
      <c r="B53" s="57" t="s">
        <v>49</v>
      </c>
      <c r="C53" s="57"/>
      <c r="D53" s="57"/>
      <c r="E53" s="57"/>
      <c r="F53" s="57"/>
      <c r="G53" s="57"/>
      <c r="H53" s="2"/>
    </row>
    <row r="54" spans="1:8" ht="145.5" customHeight="1" thickBot="1">
      <c r="A54" s="52"/>
      <c r="B54" s="58" t="s">
        <v>50</v>
      </c>
      <c r="C54" s="59"/>
      <c r="D54" s="59"/>
      <c r="E54" s="59"/>
      <c r="F54" s="59"/>
      <c r="G54" s="60"/>
      <c r="H54" s="5"/>
    </row>
    <row r="55" spans="1:8" ht="15.6">
      <c r="A55" s="52"/>
      <c r="B55" s="25"/>
      <c r="C55" s="25"/>
      <c r="D55" s="25"/>
      <c r="E55" s="25"/>
      <c r="F55" s="25"/>
      <c r="G55" s="25"/>
      <c r="H55" s="2"/>
    </row>
    <row r="56" spans="1:8" ht="33.75" customHeight="1" thickBot="1">
      <c r="A56" s="52"/>
      <c r="B56" s="66" t="s">
        <v>51</v>
      </c>
      <c r="C56" s="66"/>
      <c r="D56" s="66"/>
      <c r="E56" s="66"/>
      <c r="F56" s="66"/>
      <c r="G56" s="66"/>
      <c r="H56" s="2"/>
    </row>
    <row r="57" spans="1:8" ht="163.5" customHeight="1" thickBot="1">
      <c r="A57" s="52"/>
      <c r="B57" s="67" t="s">
        <v>52</v>
      </c>
      <c r="C57" s="59"/>
      <c r="D57" s="59"/>
      <c r="E57" s="59"/>
      <c r="F57" s="59"/>
      <c r="G57" s="60"/>
      <c r="H57" s="5"/>
    </row>
    <row r="58" spans="1:8" ht="15.6">
      <c r="A58" s="52"/>
      <c r="B58" s="25"/>
      <c r="C58" s="25"/>
      <c r="D58" s="25"/>
      <c r="E58" s="25"/>
      <c r="F58" s="25"/>
      <c r="G58" s="25"/>
      <c r="H58" s="2"/>
    </row>
    <row r="59" spans="1:8" ht="51" customHeight="1" thickBot="1">
      <c r="A59" s="52"/>
      <c r="B59" s="66" t="s">
        <v>53</v>
      </c>
      <c r="C59" s="66"/>
      <c r="D59" s="66"/>
      <c r="E59" s="66"/>
      <c r="F59" s="66"/>
      <c r="G59" s="66"/>
      <c r="H59" s="2"/>
    </row>
    <row r="60" spans="1:8" ht="152.25" customHeight="1" thickBot="1">
      <c r="A60" s="52"/>
      <c r="B60" s="67" t="s">
        <v>54</v>
      </c>
      <c r="C60" s="59"/>
      <c r="D60" s="59"/>
      <c r="E60" s="59"/>
      <c r="F60" s="59"/>
      <c r="G60" s="60"/>
      <c r="H60" s="5"/>
    </row>
    <row r="61" spans="1:8" ht="15.6">
      <c r="A61" s="52"/>
      <c r="B61" s="25"/>
      <c r="C61" s="25"/>
      <c r="D61" s="25"/>
      <c r="E61" s="25"/>
      <c r="F61" s="25"/>
      <c r="G61" s="25"/>
      <c r="H61" s="2"/>
    </row>
    <row r="62" spans="1:8" ht="16.149999999999999" thickBot="1">
      <c r="A62" s="52"/>
      <c r="B62" s="92" t="s">
        <v>55</v>
      </c>
      <c r="C62" s="92"/>
      <c r="D62" s="92"/>
      <c r="E62" s="92"/>
      <c r="F62" s="92"/>
      <c r="G62" s="92"/>
      <c r="H62" s="2"/>
    </row>
    <row r="63" spans="1:8" ht="129" customHeight="1" thickBot="1">
      <c r="A63" s="52"/>
      <c r="B63" s="58" t="s">
        <v>56</v>
      </c>
      <c r="C63" s="59"/>
      <c r="D63" s="59"/>
      <c r="E63" s="59"/>
      <c r="F63" s="59"/>
      <c r="G63" s="60"/>
      <c r="H63" s="5"/>
    </row>
    <row r="64" spans="1:8" ht="15.6">
      <c r="A64" s="52"/>
      <c r="B64" s="25"/>
      <c r="C64" s="25"/>
      <c r="D64" s="25"/>
      <c r="E64" s="25"/>
      <c r="F64" s="25"/>
      <c r="G64" s="25"/>
      <c r="H64" s="2"/>
    </row>
    <row r="65" spans="1:8" ht="16.149999999999999" thickBot="1">
      <c r="A65" s="52"/>
      <c r="B65" s="92" t="s">
        <v>57</v>
      </c>
      <c r="C65" s="92"/>
      <c r="D65" s="92"/>
      <c r="E65" s="92"/>
      <c r="F65" s="92"/>
      <c r="G65" s="92"/>
      <c r="H65" s="2"/>
    </row>
    <row r="66" spans="1:8" ht="114" customHeight="1" thickBot="1">
      <c r="A66" s="52"/>
      <c r="B66" s="67" t="s">
        <v>58</v>
      </c>
      <c r="C66" s="59"/>
      <c r="D66" s="59"/>
      <c r="E66" s="59"/>
      <c r="F66" s="59"/>
      <c r="G66" s="60"/>
      <c r="H66" s="5"/>
    </row>
    <row r="67" spans="1:8" ht="15.6">
      <c r="A67" s="52"/>
      <c r="B67" s="25"/>
      <c r="C67" s="25"/>
      <c r="D67" s="25"/>
      <c r="E67" s="25"/>
      <c r="F67" s="25"/>
      <c r="G67" s="25"/>
      <c r="H67" s="2"/>
    </row>
    <row r="68" spans="1:8" ht="15.6">
      <c r="A68" s="52"/>
      <c r="B68" s="2"/>
      <c r="C68" s="2"/>
      <c r="D68" s="2"/>
      <c r="E68" s="2"/>
      <c r="F68" s="2"/>
      <c r="G68" s="2"/>
      <c r="H68" s="2"/>
    </row>
    <row r="69" spans="1:8" ht="25.9">
      <c r="A69" s="52"/>
      <c r="B69" s="93" t="s">
        <v>59</v>
      </c>
      <c r="C69" s="93"/>
      <c r="D69" s="93"/>
      <c r="E69" s="93"/>
      <c r="F69" s="93"/>
      <c r="G69" s="93"/>
      <c r="H69" s="93"/>
    </row>
    <row r="70" spans="1:8" ht="15.6">
      <c r="A70" s="52"/>
      <c r="B70" s="56" t="s">
        <v>60</v>
      </c>
      <c r="C70" s="56"/>
      <c r="D70" s="56"/>
      <c r="E70" s="56"/>
      <c r="F70" s="56"/>
      <c r="G70" s="56"/>
      <c r="H70" s="2"/>
    </row>
    <row r="71" spans="1:8" ht="15.6">
      <c r="A71" s="52"/>
      <c r="B71" s="2"/>
      <c r="C71" s="2"/>
      <c r="D71" s="2"/>
      <c r="E71" s="2"/>
      <c r="F71" s="2"/>
      <c r="G71" s="2"/>
      <c r="H71" s="2"/>
    </row>
    <row r="72" spans="1:8" ht="21">
      <c r="A72" s="52"/>
      <c r="B72" s="27" t="s">
        <v>61</v>
      </c>
      <c r="C72" s="2"/>
      <c r="D72" s="2"/>
      <c r="E72" s="2"/>
      <c r="F72" s="2"/>
      <c r="G72" s="2"/>
      <c r="H72" s="2"/>
    </row>
    <row r="73" spans="1:8" ht="37.5" customHeight="1">
      <c r="A73" s="52"/>
      <c r="B73" s="69" t="s">
        <v>62</v>
      </c>
      <c r="C73" s="69"/>
      <c r="D73" s="69"/>
      <c r="E73" s="69"/>
      <c r="F73" s="69"/>
      <c r="G73" s="69"/>
      <c r="H73" s="2"/>
    </row>
    <row r="74" spans="1:8" ht="15.6">
      <c r="A74" s="52"/>
      <c r="B74" s="2"/>
      <c r="C74" s="2"/>
      <c r="D74" s="2"/>
      <c r="E74" s="2"/>
      <c r="F74" s="2"/>
      <c r="G74" s="2"/>
      <c r="H74" s="2"/>
    </row>
    <row r="75" spans="1:8" ht="18">
      <c r="A75" s="52"/>
      <c r="B75" s="91" t="s">
        <v>63</v>
      </c>
      <c r="C75" s="91"/>
      <c r="D75" s="91" t="s">
        <v>64</v>
      </c>
      <c r="E75" s="91"/>
      <c r="F75" s="91" t="s">
        <v>65</v>
      </c>
      <c r="G75" s="91"/>
      <c r="H75" s="2"/>
    </row>
    <row r="76" spans="1:8" ht="15.6">
      <c r="A76" s="52"/>
      <c r="B76" s="85" t="s">
        <v>66</v>
      </c>
      <c r="C76" s="86"/>
      <c r="D76" s="85"/>
      <c r="E76" s="86"/>
      <c r="F76" s="89"/>
      <c r="G76" s="90"/>
      <c r="H76" s="10"/>
    </row>
    <row r="77" spans="1:8" ht="15.6">
      <c r="A77" s="52"/>
      <c r="B77" s="85" t="s">
        <v>67</v>
      </c>
      <c r="C77" s="86"/>
      <c r="D77" s="85" t="s">
        <v>68</v>
      </c>
      <c r="E77" s="86"/>
      <c r="F77" s="89" t="s">
        <v>69</v>
      </c>
      <c r="G77" s="90"/>
      <c r="H77" s="10"/>
    </row>
    <row r="78" spans="1:8" ht="15.6">
      <c r="A78" s="52"/>
      <c r="B78" s="85" t="s">
        <v>70</v>
      </c>
      <c r="C78" s="86"/>
      <c r="D78" s="85" t="s">
        <v>68</v>
      </c>
      <c r="E78" s="86"/>
      <c r="F78" s="89" t="s">
        <v>71</v>
      </c>
      <c r="G78" s="90"/>
      <c r="H78" s="10"/>
    </row>
    <row r="79" spans="1:8" ht="15.6">
      <c r="A79" s="52"/>
      <c r="B79" s="85" t="s">
        <v>72</v>
      </c>
      <c r="C79" s="86"/>
      <c r="D79" s="85" t="s">
        <v>68</v>
      </c>
      <c r="E79" s="86"/>
      <c r="F79" s="85" t="s">
        <v>73</v>
      </c>
      <c r="G79" s="86"/>
      <c r="H79" s="10"/>
    </row>
    <row r="80" spans="1:8" ht="15.6">
      <c r="A80" s="52"/>
      <c r="B80" s="85" t="s">
        <v>74</v>
      </c>
      <c r="C80" s="86"/>
      <c r="D80" s="85" t="s">
        <v>68</v>
      </c>
      <c r="E80" s="86"/>
      <c r="F80" s="89" t="s">
        <v>75</v>
      </c>
      <c r="G80" s="90"/>
      <c r="H80" s="10"/>
    </row>
    <row r="81" spans="1:8" ht="15.6">
      <c r="A81" s="52"/>
      <c r="B81" s="85" t="s">
        <v>76</v>
      </c>
      <c r="C81" s="86"/>
      <c r="D81" s="85" t="s">
        <v>68</v>
      </c>
      <c r="E81" s="86"/>
      <c r="F81" s="85" t="s">
        <v>77</v>
      </c>
      <c r="G81" s="86"/>
      <c r="H81" s="10"/>
    </row>
    <row r="82" spans="1:8" ht="15.6">
      <c r="A82" s="52"/>
      <c r="B82" s="85" t="s">
        <v>78</v>
      </c>
      <c r="C82" s="86"/>
      <c r="D82" s="85" t="s">
        <v>68</v>
      </c>
      <c r="E82" s="86"/>
      <c r="F82" s="89" t="s">
        <v>79</v>
      </c>
      <c r="G82" s="90"/>
      <c r="H82" s="10"/>
    </row>
    <row r="83" spans="1:8" ht="15.6">
      <c r="A83" s="52"/>
      <c r="B83" s="85" t="s">
        <v>80</v>
      </c>
      <c r="C83" s="86"/>
      <c r="D83" s="85" t="s">
        <v>68</v>
      </c>
      <c r="E83" s="86"/>
      <c r="F83" s="89" t="s">
        <v>81</v>
      </c>
      <c r="G83" s="90"/>
      <c r="H83" s="10"/>
    </row>
    <row r="84" spans="1:8" ht="15.6">
      <c r="A84" s="52"/>
      <c r="B84" s="85" t="s">
        <v>82</v>
      </c>
      <c r="C84" s="86"/>
      <c r="D84" s="85" t="s">
        <v>83</v>
      </c>
      <c r="E84" s="86"/>
      <c r="F84" s="85" t="s">
        <v>84</v>
      </c>
      <c r="G84" s="86"/>
      <c r="H84" s="10"/>
    </row>
    <row r="85" spans="1:8" ht="15.6">
      <c r="A85" s="52"/>
      <c r="B85" s="85"/>
      <c r="C85" s="86"/>
      <c r="D85" s="85"/>
      <c r="E85" s="86"/>
      <c r="F85" s="85"/>
      <c r="G85" s="86"/>
      <c r="H85" s="10"/>
    </row>
    <row r="86" spans="1:8" ht="15.6">
      <c r="A86" s="52"/>
      <c r="B86" s="87"/>
      <c r="C86" s="88"/>
      <c r="D86" s="87"/>
      <c r="E86" s="88"/>
      <c r="F86" s="87"/>
      <c r="G86" s="88"/>
      <c r="H86" s="10"/>
    </row>
    <row r="87" spans="1:8" ht="15.6">
      <c r="A87" s="52"/>
      <c r="B87" s="19"/>
      <c r="C87" s="19"/>
      <c r="D87" s="19"/>
      <c r="E87" s="19"/>
      <c r="F87" s="19"/>
      <c r="G87" s="19"/>
      <c r="H87" s="2"/>
    </row>
    <row r="88" spans="1:8" ht="21">
      <c r="A88" s="52"/>
      <c r="B88" s="27" t="s">
        <v>85</v>
      </c>
      <c r="C88" s="2"/>
      <c r="D88" s="2"/>
      <c r="E88" s="2"/>
      <c r="F88" s="2"/>
      <c r="G88" s="2"/>
      <c r="H88" s="2"/>
    </row>
    <row r="89" spans="1:8" ht="36" customHeight="1">
      <c r="A89" s="52"/>
      <c r="B89" s="69" t="s">
        <v>86</v>
      </c>
      <c r="C89" s="69"/>
      <c r="D89" s="69"/>
      <c r="E89" s="69"/>
      <c r="F89" s="69"/>
      <c r="G89" s="69"/>
      <c r="H89" s="2"/>
    </row>
    <row r="90" spans="1:8" ht="15.6">
      <c r="A90" s="52"/>
      <c r="B90" s="2"/>
      <c r="C90" s="2"/>
      <c r="D90" s="2"/>
      <c r="E90" s="2"/>
      <c r="F90" s="2"/>
      <c r="G90" s="2"/>
      <c r="H90" s="2"/>
    </row>
    <row r="91" spans="1:8" ht="21">
      <c r="A91" s="52"/>
      <c r="B91" s="84" t="s">
        <v>87</v>
      </c>
      <c r="C91" s="84"/>
      <c r="D91" s="39" t="s">
        <v>88</v>
      </c>
      <c r="E91" s="39" t="s">
        <v>89</v>
      </c>
      <c r="F91" s="84" t="s">
        <v>90</v>
      </c>
      <c r="G91" s="84"/>
      <c r="H91" s="2"/>
    </row>
    <row r="92" spans="1:8" ht="18">
      <c r="A92" s="52"/>
      <c r="B92" s="42"/>
      <c r="C92" s="42"/>
      <c r="D92" s="42"/>
      <c r="E92" s="42"/>
      <c r="F92" s="42"/>
      <c r="G92" s="42"/>
      <c r="H92" s="2"/>
    </row>
    <row r="93" spans="1:8" ht="18">
      <c r="A93" s="52"/>
      <c r="B93" s="79" t="s">
        <v>91</v>
      </c>
      <c r="C93" s="79"/>
      <c r="D93" s="79"/>
      <c r="E93" s="79"/>
      <c r="F93" s="79"/>
      <c r="G93" s="79"/>
      <c r="H93" s="2"/>
    </row>
    <row r="94" spans="1:8" ht="15.6">
      <c r="A94" s="52"/>
      <c r="B94" s="78" t="s">
        <v>92</v>
      </c>
      <c r="C94" s="71"/>
      <c r="D94" s="28">
        <v>4</v>
      </c>
      <c r="E94" s="29">
        <v>8</v>
      </c>
      <c r="F94" s="72">
        <f t="shared" ref="F94:F103" si="0">D94*E94</f>
        <v>32</v>
      </c>
      <c r="G94" s="73"/>
      <c r="H94" s="10"/>
    </row>
    <row r="95" spans="1:8" ht="15.6">
      <c r="A95" s="52"/>
      <c r="B95" s="78" t="s">
        <v>93</v>
      </c>
      <c r="C95" s="71"/>
      <c r="D95" s="28">
        <v>225</v>
      </c>
      <c r="E95" s="29">
        <v>1</v>
      </c>
      <c r="F95" s="72">
        <f t="shared" si="0"/>
        <v>225</v>
      </c>
      <c r="G95" s="73"/>
      <c r="H95" s="10"/>
    </row>
    <row r="96" spans="1:8" ht="15.6">
      <c r="A96" s="52"/>
      <c r="B96" s="78" t="s">
        <v>94</v>
      </c>
      <c r="C96" s="71"/>
      <c r="D96" s="28">
        <v>70</v>
      </c>
      <c r="E96" s="29">
        <v>5</v>
      </c>
      <c r="F96" s="72">
        <f t="shared" si="0"/>
        <v>350</v>
      </c>
      <c r="G96" s="73"/>
      <c r="H96" s="10"/>
    </row>
    <row r="97" spans="1:8" ht="15.6">
      <c r="A97" s="52"/>
      <c r="B97" s="78" t="s">
        <v>95</v>
      </c>
      <c r="C97" s="71"/>
      <c r="D97" s="28">
        <v>180</v>
      </c>
      <c r="E97" s="29">
        <v>2</v>
      </c>
      <c r="F97" s="72">
        <f t="shared" si="0"/>
        <v>360</v>
      </c>
      <c r="G97" s="73"/>
      <c r="H97" s="10"/>
    </row>
    <row r="98" spans="1:8" ht="15.6">
      <c r="A98" s="52"/>
      <c r="B98" s="70"/>
      <c r="C98" s="71"/>
      <c r="D98" s="28"/>
      <c r="E98" s="29"/>
      <c r="F98" s="72">
        <f t="shared" si="0"/>
        <v>0</v>
      </c>
      <c r="G98" s="73"/>
      <c r="H98" s="10"/>
    </row>
    <row r="99" spans="1:8" ht="15.6">
      <c r="A99" s="52"/>
      <c r="B99" s="70"/>
      <c r="C99" s="71"/>
      <c r="D99" s="28"/>
      <c r="E99" s="29"/>
      <c r="F99" s="72">
        <f t="shared" si="0"/>
        <v>0</v>
      </c>
      <c r="G99" s="73"/>
      <c r="H99" s="10"/>
    </row>
    <row r="100" spans="1:8" ht="15.6">
      <c r="A100" s="52"/>
      <c r="B100" s="70"/>
      <c r="C100" s="71"/>
      <c r="D100" s="28"/>
      <c r="E100" s="29"/>
      <c r="F100" s="72">
        <f t="shared" si="0"/>
        <v>0</v>
      </c>
      <c r="G100" s="73"/>
      <c r="H100" s="10"/>
    </row>
    <row r="101" spans="1:8" ht="15.6">
      <c r="A101" s="52"/>
      <c r="B101" s="70"/>
      <c r="C101" s="71"/>
      <c r="D101" s="28"/>
      <c r="E101" s="29"/>
      <c r="F101" s="72">
        <f t="shared" si="0"/>
        <v>0</v>
      </c>
      <c r="G101" s="73"/>
      <c r="H101" s="10"/>
    </row>
    <row r="102" spans="1:8" ht="15.6">
      <c r="A102" s="52"/>
      <c r="B102" s="70"/>
      <c r="C102" s="71"/>
      <c r="D102" s="28"/>
      <c r="E102" s="29"/>
      <c r="F102" s="72">
        <f t="shared" si="0"/>
        <v>0</v>
      </c>
      <c r="G102" s="73"/>
      <c r="H102" s="10"/>
    </row>
    <row r="103" spans="1:8" ht="16.149999999999999" thickBot="1">
      <c r="A103" s="52"/>
      <c r="B103" s="70"/>
      <c r="C103" s="71"/>
      <c r="D103" s="28"/>
      <c r="E103" s="29"/>
      <c r="F103" s="82">
        <f t="shared" si="0"/>
        <v>0</v>
      </c>
      <c r="G103" s="83"/>
      <c r="H103" s="10"/>
    </row>
    <row r="104" spans="1:8" ht="16.149999999999999" thickBot="1">
      <c r="A104" s="52"/>
      <c r="B104" s="19"/>
      <c r="C104" s="19"/>
      <c r="D104" s="19"/>
      <c r="E104" s="30" t="s">
        <v>96</v>
      </c>
      <c r="F104" s="80">
        <f>SUM(F94:G103)</f>
        <v>967</v>
      </c>
      <c r="G104" s="81"/>
      <c r="H104" s="5"/>
    </row>
    <row r="105" spans="1:8" ht="15.6">
      <c r="A105" s="52"/>
      <c r="B105" s="2"/>
      <c r="C105" s="2"/>
      <c r="D105" s="2"/>
      <c r="E105" s="40"/>
      <c r="F105" s="31"/>
      <c r="G105" s="31"/>
      <c r="H105" s="2"/>
    </row>
    <row r="106" spans="1:8" ht="18">
      <c r="A106" s="52"/>
      <c r="B106" s="79" t="s">
        <v>97</v>
      </c>
      <c r="C106" s="79"/>
      <c r="D106" s="79"/>
      <c r="E106" s="79"/>
      <c r="F106" s="79"/>
      <c r="G106" s="79"/>
      <c r="H106" s="2"/>
    </row>
    <row r="107" spans="1:8" ht="15.6">
      <c r="A107" s="52"/>
      <c r="B107" s="78" t="s">
        <v>98</v>
      </c>
      <c r="C107" s="71"/>
      <c r="D107" s="28">
        <v>0.5</v>
      </c>
      <c r="E107" s="29">
        <v>5</v>
      </c>
      <c r="F107" s="72">
        <f t="shared" ref="F107:F116" si="1">D107*E107</f>
        <v>2.5</v>
      </c>
      <c r="G107" s="73"/>
      <c r="H107" s="10"/>
    </row>
    <row r="108" spans="1:8" ht="15.6">
      <c r="A108" s="52"/>
      <c r="B108" s="78" t="s">
        <v>99</v>
      </c>
      <c r="C108" s="71"/>
      <c r="D108" s="28">
        <v>3</v>
      </c>
      <c r="E108" s="29">
        <v>2</v>
      </c>
      <c r="F108" s="72">
        <f t="shared" si="1"/>
        <v>6</v>
      </c>
      <c r="G108" s="73"/>
      <c r="H108" s="10"/>
    </row>
    <row r="109" spans="1:8" ht="15.6">
      <c r="A109" s="52"/>
      <c r="B109" s="70" t="s">
        <v>100</v>
      </c>
      <c r="C109" s="71"/>
      <c r="D109" s="28">
        <v>2</v>
      </c>
      <c r="E109" s="29">
        <v>1</v>
      </c>
      <c r="F109" s="72">
        <f t="shared" si="1"/>
        <v>2</v>
      </c>
      <c r="G109" s="73"/>
      <c r="H109" s="10"/>
    </row>
    <row r="110" spans="1:8" ht="15.6">
      <c r="A110" s="52"/>
      <c r="B110" s="70"/>
      <c r="C110" s="71"/>
      <c r="D110" s="28"/>
      <c r="E110" s="29"/>
      <c r="F110" s="72">
        <f t="shared" si="1"/>
        <v>0</v>
      </c>
      <c r="G110" s="73"/>
      <c r="H110" s="10"/>
    </row>
    <row r="111" spans="1:8" ht="15.6">
      <c r="A111" s="52"/>
      <c r="B111" s="70"/>
      <c r="C111" s="71"/>
      <c r="D111" s="28"/>
      <c r="E111" s="29"/>
      <c r="F111" s="72">
        <f t="shared" si="1"/>
        <v>0</v>
      </c>
      <c r="G111" s="73"/>
      <c r="H111" s="10"/>
    </row>
    <row r="112" spans="1:8" ht="15.6">
      <c r="A112" s="52"/>
      <c r="B112" s="70"/>
      <c r="C112" s="71"/>
      <c r="D112" s="28"/>
      <c r="E112" s="29"/>
      <c r="F112" s="72">
        <f t="shared" si="1"/>
        <v>0</v>
      </c>
      <c r="G112" s="73"/>
      <c r="H112" s="10"/>
    </row>
    <row r="113" spans="1:8" ht="15.6">
      <c r="A113" s="52"/>
      <c r="B113" s="70"/>
      <c r="C113" s="71"/>
      <c r="D113" s="28"/>
      <c r="E113" s="29"/>
      <c r="F113" s="72">
        <f t="shared" si="1"/>
        <v>0</v>
      </c>
      <c r="G113" s="73"/>
      <c r="H113" s="10"/>
    </row>
    <row r="114" spans="1:8" ht="15.6">
      <c r="A114" s="52"/>
      <c r="B114" s="70"/>
      <c r="C114" s="71"/>
      <c r="D114" s="28"/>
      <c r="E114" s="29"/>
      <c r="F114" s="72">
        <f t="shared" si="1"/>
        <v>0</v>
      </c>
      <c r="G114" s="73"/>
      <c r="H114" s="10"/>
    </row>
    <row r="115" spans="1:8" ht="15.6">
      <c r="A115" s="52"/>
      <c r="B115" s="70"/>
      <c r="C115" s="71"/>
      <c r="D115" s="28"/>
      <c r="E115" s="29"/>
      <c r="F115" s="72">
        <f t="shared" si="1"/>
        <v>0</v>
      </c>
      <c r="G115" s="73"/>
      <c r="H115" s="10"/>
    </row>
    <row r="116" spans="1:8" ht="15.6">
      <c r="A116" s="52"/>
      <c r="B116" s="70"/>
      <c r="C116" s="71"/>
      <c r="D116" s="28"/>
      <c r="E116" s="29"/>
      <c r="F116" s="72">
        <f t="shared" si="1"/>
        <v>0</v>
      </c>
      <c r="G116" s="73"/>
      <c r="H116" s="10"/>
    </row>
    <row r="117" spans="1:8" ht="16.149999999999999" thickBot="1">
      <c r="A117" s="52"/>
      <c r="B117" s="24"/>
      <c r="C117" s="24"/>
      <c r="D117" s="32"/>
      <c r="E117" s="30" t="s">
        <v>96</v>
      </c>
      <c r="F117" s="74">
        <f>SUM(F107:G116)</f>
        <v>10.5</v>
      </c>
      <c r="G117" s="75"/>
      <c r="H117" s="5"/>
    </row>
    <row r="118" spans="1:8" ht="15.6">
      <c r="A118" s="52"/>
      <c r="B118" s="33"/>
      <c r="C118" s="33"/>
      <c r="D118" s="34"/>
      <c r="E118" s="40"/>
      <c r="F118" s="31"/>
      <c r="G118" s="31"/>
      <c r="H118" s="2"/>
    </row>
    <row r="119" spans="1:8" ht="18">
      <c r="A119" s="52"/>
      <c r="B119" s="79" t="s">
        <v>101</v>
      </c>
      <c r="C119" s="79"/>
      <c r="D119" s="79"/>
      <c r="E119" s="79"/>
      <c r="F119" s="79"/>
      <c r="G119" s="79"/>
      <c r="H119" s="2"/>
    </row>
    <row r="120" spans="1:8" ht="15.6">
      <c r="A120" s="52"/>
      <c r="B120" s="70"/>
      <c r="C120" s="71"/>
      <c r="D120" s="28"/>
      <c r="E120" s="29"/>
      <c r="F120" s="72">
        <f t="shared" ref="F120:F129" si="2">D120*E120</f>
        <v>0</v>
      </c>
      <c r="G120" s="73"/>
      <c r="H120" s="10"/>
    </row>
    <row r="121" spans="1:8" ht="15.6">
      <c r="A121" s="52"/>
      <c r="B121" s="70"/>
      <c r="C121" s="71"/>
      <c r="D121" s="28"/>
      <c r="E121" s="29"/>
      <c r="F121" s="72">
        <f t="shared" si="2"/>
        <v>0</v>
      </c>
      <c r="G121" s="73"/>
      <c r="H121" s="10"/>
    </row>
    <row r="122" spans="1:8" ht="15.6">
      <c r="A122" s="52"/>
      <c r="B122" s="70"/>
      <c r="C122" s="71"/>
      <c r="D122" s="28"/>
      <c r="E122" s="29"/>
      <c r="F122" s="72">
        <f t="shared" si="2"/>
        <v>0</v>
      </c>
      <c r="G122" s="73"/>
      <c r="H122" s="10"/>
    </row>
    <row r="123" spans="1:8" ht="15.6">
      <c r="A123" s="52"/>
      <c r="B123" s="70"/>
      <c r="C123" s="71"/>
      <c r="D123" s="28"/>
      <c r="E123" s="29"/>
      <c r="F123" s="72">
        <f t="shared" si="2"/>
        <v>0</v>
      </c>
      <c r="G123" s="73"/>
      <c r="H123" s="10"/>
    </row>
    <row r="124" spans="1:8" ht="15.6">
      <c r="A124" s="52"/>
      <c r="B124" s="70"/>
      <c r="C124" s="71"/>
      <c r="D124" s="28"/>
      <c r="E124" s="29"/>
      <c r="F124" s="72">
        <f t="shared" si="2"/>
        <v>0</v>
      </c>
      <c r="G124" s="73"/>
      <c r="H124" s="10"/>
    </row>
    <row r="125" spans="1:8" ht="15.6">
      <c r="A125" s="52"/>
      <c r="B125" s="70"/>
      <c r="C125" s="71"/>
      <c r="D125" s="28"/>
      <c r="E125" s="29"/>
      <c r="F125" s="72">
        <f t="shared" si="2"/>
        <v>0</v>
      </c>
      <c r="G125" s="73"/>
      <c r="H125" s="10"/>
    </row>
    <row r="126" spans="1:8" ht="15.6">
      <c r="A126" s="52"/>
      <c r="B126" s="70"/>
      <c r="C126" s="71"/>
      <c r="D126" s="28"/>
      <c r="E126" s="29"/>
      <c r="F126" s="72">
        <f t="shared" si="2"/>
        <v>0</v>
      </c>
      <c r="G126" s="73"/>
      <c r="H126" s="10"/>
    </row>
    <row r="127" spans="1:8" ht="15.6">
      <c r="A127" s="52"/>
      <c r="B127" s="70"/>
      <c r="C127" s="71"/>
      <c r="D127" s="28"/>
      <c r="E127" s="29"/>
      <c r="F127" s="72">
        <f t="shared" si="2"/>
        <v>0</v>
      </c>
      <c r="G127" s="73"/>
      <c r="H127" s="10"/>
    </row>
    <row r="128" spans="1:8" ht="15.6">
      <c r="A128" s="52"/>
      <c r="B128" s="70"/>
      <c r="C128" s="71"/>
      <c r="D128" s="28"/>
      <c r="E128" s="29"/>
      <c r="F128" s="72">
        <f t="shared" si="2"/>
        <v>0</v>
      </c>
      <c r="G128" s="73"/>
      <c r="H128" s="10"/>
    </row>
    <row r="129" spans="1:8" ht="15.6">
      <c r="A129" s="52"/>
      <c r="B129" s="70"/>
      <c r="C129" s="71"/>
      <c r="D129" s="28"/>
      <c r="E129" s="29"/>
      <c r="F129" s="72">
        <f t="shared" si="2"/>
        <v>0</v>
      </c>
      <c r="G129" s="73"/>
      <c r="H129" s="10"/>
    </row>
    <row r="130" spans="1:8" ht="16.149999999999999" thickBot="1">
      <c r="A130" s="52"/>
      <c r="B130" s="24"/>
      <c r="C130" s="24"/>
      <c r="D130" s="32"/>
      <c r="E130" s="30" t="s">
        <v>96</v>
      </c>
      <c r="F130" s="74">
        <f>SUM(F120:G129)</f>
        <v>0</v>
      </c>
      <c r="G130" s="75"/>
      <c r="H130" s="5"/>
    </row>
    <row r="131" spans="1:8" ht="15.6">
      <c r="A131" s="52"/>
      <c r="B131" s="33"/>
      <c r="C131" s="33"/>
      <c r="D131" s="34"/>
      <c r="E131" s="40"/>
      <c r="F131" s="31"/>
      <c r="G131" s="31"/>
      <c r="H131" s="2"/>
    </row>
    <row r="132" spans="1:8" ht="18">
      <c r="A132" s="52"/>
      <c r="B132" s="79" t="s">
        <v>102</v>
      </c>
      <c r="C132" s="79"/>
      <c r="D132" s="79"/>
      <c r="E132" s="79"/>
      <c r="F132" s="79"/>
      <c r="G132" s="79"/>
      <c r="H132" s="2"/>
    </row>
    <row r="133" spans="1:8" ht="15.6">
      <c r="A133" s="52"/>
      <c r="B133" s="70"/>
      <c r="C133" s="71"/>
      <c r="D133" s="28"/>
      <c r="E133" s="29"/>
      <c r="F133" s="72">
        <f t="shared" ref="F133:F142" si="3">D133*E133</f>
        <v>0</v>
      </c>
      <c r="G133" s="73"/>
      <c r="H133" s="10"/>
    </row>
    <row r="134" spans="1:8" ht="15.6">
      <c r="A134" s="52"/>
      <c r="B134" s="70"/>
      <c r="C134" s="71"/>
      <c r="D134" s="28"/>
      <c r="E134" s="29"/>
      <c r="F134" s="72">
        <f t="shared" si="3"/>
        <v>0</v>
      </c>
      <c r="G134" s="73"/>
      <c r="H134" s="10"/>
    </row>
    <row r="135" spans="1:8" ht="15.6">
      <c r="A135" s="52"/>
      <c r="B135" s="70"/>
      <c r="C135" s="71"/>
      <c r="D135" s="28"/>
      <c r="E135" s="29"/>
      <c r="F135" s="72">
        <f t="shared" si="3"/>
        <v>0</v>
      </c>
      <c r="G135" s="73"/>
      <c r="H135" s="10"/>
    </row>
    <row r="136" spans="1:8" ht="15.6">
      <c r="A136" s="52"/>
      <c r="B136" s="70"/>
      <c r="C136" s="71"/>
      <c r="D136" s="28"/>
      <c r="E136" s="29"/>
      <c r="F136" s="72">
        <f t="shared" si="3"/>
        <v>0</v>
      </c>
      <c r="G136" s="73"/>
      <c r="H136" s="10"/>
    </row>
    <row r="137" spans="1:8" ht="15.6">
      <c r="A137" s="52"/>
      <c r="B137" s="70"/>
      <c r="C137" s="71"/>
      <c r="D137" s="28"/>
      <c r="E137" s="29"/>
      <c r="F137" s="72">
        <f t="shared" si="3"/>
        <v>0</v>
      </c>
      <c r="G137" s="73"/>
      <c r="H137" s="10"/>
    </row>
    <row r="138" spans="1:8" ht="15.6">
      <c r="A138" s="52"/>
      <c r="B138" s="70"/>
      <c r="C138" s="71"/>
      <c r="D138" s="28"/>
      <c r="E138" s="29"/>
      <c r="F138" s="72">
        <f t="shared" si="3"/>
        <v>0</v>
      </c>
      <c r="G138" s="73"/>
      <c r="H138" s="10"/>
    </row>
    <row r="139" spans="1:8" ht="15.6">
      <c r="A139" s="52"/>
      <c r="B139" s="70"/>
      <c r="C139" s="71"/>
      <c r="D139" s="28"/>
      <c r="E139" s="29"/>
      <c r="F139" s="72">
        <f t="shared" si="3"/>
        <v>0</v>
      </c>
      <c r="G139" s="73"/>
      <c r="H139" s="10"/>
    </row>
    <row r="140" spans="1:8" ht="15.6">
      <c r="A140" s="52"/>
      <c r="B140" s="70"/>
      <c r="C140" s="71"/>
      <c r="D140" s="28"/>
      <c r="E140" s="29"/>
      <c r="F140" s="72">
        <f t="shared" si="3"/>
        <v>0</v>
      </c>
      <c r="G140" s="73"/>
      <c r="H140" s="10"/>
    </row>
    <row r="141" spans="1:8" ht="15.6">
      <c r="A141" s="52"/>
      <c r="B141" s="70"/>
      <c r="C141" s="71"/>
      <c r="D141" s="28"/>
      <c r="E141" s="29"/>
      <c r="F141" s="72">
        <f t="shared" si="3"/>
        <v>0</v>
      </c>
      <c r="G141" s="73"/>
      <c r="H141" s="10"/>
    </row>
    <row r="142" spans="1:8" ht="15.6">
      <c r="A142" s="52"/>
      <c r="B142" s="70"/>
      <c r="C142" s="71"/>
      <c r="D142" s="28"/>
      <c r="E142" s="29"/>
      <c r="F142" s="72">
        <f t="shared" si="3"/>
        <v>0</v>
      </c>
      <c r="G142" s="73"/>
      <c r="H142" s="10"/>
    </row>
    <row r="143" spans="1:8" ht="16.149999999999999" thickBot="1">
      <c r="A143" s="52"/>
      <c r="B143" s="24"/>
      <c r="C143" s="24"/>
      <c r="D143" s="32"/>
      <c r="E143" s="30" t="s">
        <v>96</v>
      </c>
      <c r="F143" s="74">
        <f>SUM(F133:G142)</f>
        <v>0</v>
      </c>
      <c r="G143" s="75"/>
      <c r="H143" s="5"/>
    </row>
    <row r="144" spans="1:8" ht="15.6">
      <c r="A144" s="52"/>
      <c r="B144" s="33"/>
      <c r="C144" s="33"/>
      <c r="D144" s="34"/>
      <c r="E144" s="40"/>
      <c r="F144" s="31"/>
      <c r="G144" s="31"/>
      <c r="H144" s="2"/>
    </row>
    <row r="145" spans="1:8" ht="18">
      <c r="A145" s="52"/>
      <c r="B145" s="79" t="s">
        <v>103</v>
      </c>
      <c r="C145" s="79"/>
      <c r="D145" s="79"/>
      <c r="E145" s="79"/>
      <c r="F145" s="79"/>
      <c r="G145" s="79"/>
      <c r="H145" s="2"/>
    </row>
    <row r="146" spans="1:8" ht="15.6">
      <c r="A146" s="52"/>
      <c r="B146" s="78" t="s">
        <v>104</v>
      </c>
      <c r="C146" s="71"/>
      <c r="D146" s="28">
        <v>0.5</v>
      </c>
      <c r="E146" s="29">
        <v>5</v>
      </c>
      <c r="F146" s="72">
        <f t="shared" ref="F146:F155" si="4">D146*E146</f>
        <v>2.5</v>
      </c>
      <c r="G146" s="73"/>
      <c r="H146" s="10"/>
    </row>
    <row r="147" spans="1:8" ht="15.6">
      <c r="A147" s="52"/>
      <c r="B147" s="78" t="s">
        <v>105</v>
      </c>
      <c r="C147" s="71"/>
      <c r="D147" s="28">
        <v>20</v>
      </c>
      <c r="E147" s="29">
        <v>1</v>
      </c>
      <c r="F147" s="72">
        <f t="shared" si="4"/>
        <v>20</v>
      </c>
      <c r="G147" s="73"/>
      <c r="H147" s="10"/>
    </row>
    <row r="148" spans="1:8" ht="15.6">
      <c r="A148" s="52"/>
      <c r="B148" s="78"/>
      <c r="C148" s="71"/>
      <c r="D148" s="28"/>
      <c r="E148" s="29"/>
      <c r="F148" s="72">
        <f t="shared" si="4"/>
        <v>0</v>
      </c>
      <c r="G148" s="73"/>
      <c r="H148" s="10"/>
    </row>
    <row r="149" spans="1:8" ht="15.6">
      <c r="A149" s="52"/>
      <c r="B149" s="70"/>
      <c r="C149" s="71"/>
      <c r="D149" s="28"/>
      <c r="E149" s="29"/>
      <c r="F149" s="72">
        <f t="shared" si="4"/>
        <v>0</v>
      </c>
      <c r="G149" s="73"/>
      <c r="H149" s="10"/>
    </row>
    <row r="150" spans="1:8" ht="15.6">
      <c r="A150" s="52"/>
      <c r="B150" s="70"/>
      <c r="C150" s="71"/>
      <c r="D150" s="28"/>
      <c r="E150" s="29"/>
      <c r="F150" s="72">
        <f t="shared" si="4"/>
        <v>0</v>
      </c>
      <c r="G150" s="73"/>
      <c r="H150" s="10"/>
    </row>
    <row r="151" spans="1:8" ht="15.6">
      <c r="A151" s="52"/>
      <c r="B151" s="70"/>
      <c r="C151" s="71"/>
      <c r="D151" s="28"/>
      <c r="E151" s="29"/>
      <c r="F151" s="72">
        <f t="shared" si="4"/>
        <v>0</v>
      </c>
      <c r="G151" s="73"/>
      <c r="H151" s="10"/>
    </row>
    <row r="152" spans="1:8" ht="15.6">
      <c r="A152" s="52"/>
      <c r="B152" s="70"/>
      <c r="C152" s="71"/>
      <c r="D152" s="28"/>
      <c r="E152" s="29"/>
      <c r="F152" s="72">
        <f t="shared" si="4"/>
        <v>0</v>
      </c>
      <c r="G152" s="73"/>
      <c r="H152" s="10"/>
    </row>
    <row r="153" spans="1:8" ht="15.6">
      <c r="A153" s="52"/>
      <c r="B153" s="70"/>
      <c r="C153" s="71"/>
      <c r="D153" s="28"/>
      <c r="E153" s="29"/>
      <c r="F153" s="72">
        <f t="shared" si="4"/>
        <v>0</v>
      </c>
      <c r="G153" s="73"/>
      <c r="H153" s="10"/>
    </row>
    <row r="154" spans="1:8" ht="15.6">
      <c r="A154" s="52"/>
      <c r="B154" s="70"/>
      <c r="C154" s="71"/>
      <c r="D154" s="28"/>
      <c r="E154" s="29"/>
      <c r="F154" s="72">
        <f t="shared" si="4"/>
        <v>0</v>
      </c>
      <c r="G154" s="73"/>
      <c r="H154" s="10"/>
    </row>
    <row r="155" spans="1:8" ht="15.6">
      <c r="A155" s="52"/>
      <c r="B155" s="70"/>
      <c r="C155" s="71"/>
      <c r="D155" s="28"/>
      <c r="E155" s="29"/>
      <c r="F155" s="72">
        <f t="shared" si="4"/>
        <v>0</v>
      </c>
      <c r="G155" s="73"/>
      <c r="H155" s="10"/>
    </row>
    <row r="156" spans="1:8" ht="16.149999999999999" thickBot="1">
      <c r="A156" s="52"/>
      <c r="B156" s="24"/>
      <c r="C156" s="24"/>
      <c r="D156" s="32"/>
      <c r="E156" s="30" t="s">
        <v>96</v>
      </c>
      <c r="F156" s="74">
        <f>SUM(F146:G155)</f>
        <v>22.5</v>
      </c>
      <c r="G156" s="75"/>
      <c r="H156" s="5"/>
    </row>
    <row r="157" spans="1:8" ht="16.149999999999999" thickBot="1">
      <c r="A157" s="52"/>
      <c r="B157" s="33"/>
      <c r="C157" s="33"/>
      <c r="D157" s="34"/>
      <c r="E157" s="2"/>
      <c r="F157" s="35"/>
      <c r="G157" s="35"/>
      <c r="H157" s="2"/>
    </row>
    <row r="158" spans="1:8" ht="21.6" thickBot="1">
      <c r="A158" s="52"/>
      <c r="B158" s="33"/>
      <c r="C158" s="33"/>
      <c r="D158" s="34"/>
      <c r="E158" s="36" t="s">
        <v>106</v>
      </c>
      <c r="F158" s="76">
        <f>SUM(F156,F143,F130,F117,F104,)</f>
        <v>1000</v>
      </c>
      <c r="G158" s="77"/>
      <c r="H158" s="5"/>
    </row>
    <row r="159" spans="1:8" ht="15.6">
      <c r="A159" s="52"/>
      <c r="B159" s="33"/>
      <c r="C159" s="33"/>
      <c r="D159" s="34"/>
      <c r="E159" s="2"/>
      <c r="F159" s="31"/>
      <c r="G159" s="31"/>
      <c r="H159" s="2"/>
    </row>
    <row r="160" spans="1:8" ht="35.25" customHeight="1" thickBot="1">
      <c r="A160" s="52"/>
      <c r="B160" s="66" t="s">
        <v>107</v>
      </c>
      <c r="C160" s="66"/>
      <c r="D160" s="66"/>
      <c r="E160" s="66"/>
      <c r="F160" s="66"/>
      <c r="G160" s="66"/>
      <c r="H160" s="2"/>
    </row>
    <row r="161" spans="1:8" ht="79.5" customHeight="1" thickBot="1">
      <c r="A161" s="52"/>
      <c r="B161" s="58" t="s">
        <v>108</v>
      </c>
      <c r="C161" s="59"/>
      <c r="D161" s="59"/>
      <c r="E161" s="59"/>
      <c r="F161" s="59"/>
      <c r="G161" s="60"/>
      <c r="H161" s="5"/>
    </row>
    <row r="162" spans="1:8" ht="15.6">
      <c r="A162" s="52"/>
      <c r="B162" s="25"/>
      <c r="C162" s="25"/>
      <c r="D162" s="25"/>
      <c r="E162" s="25"/>
      <c r="F162" s="25"/>
      <c r="G162" s="25"/>
      <c r="H162" s="2"/>
    </row>
    <row r="163" spans="1:8" ht="16.5" customHeight="1" thickBot="1">
      <c r="A163" s="52"/>
      <c r="B163" s="66" t="s">
        <v>109</v>
      </c>
      <c r="C163" s="66"/>
      <c r="D163" s="66"/>
      <c r="E163" s="66"/>
      <c r="F163" s="66"/>
      <c r="G163" s="66"/>
      <c r="H163" s="2"/>
    </row>
    <row r="164" spans="1:8" ht="60" customHeight="1" thickBot="1">
      <c r="A164" s="52"/>
      <c r="B164" s="67" t="s">
        <v>29</v>
      </c>
      <c r="C164" s="59"/>
      <c r="D164" s="59"/>
      <c r="E164" s="59"/>
      <c r="F164" s="59"/>
      <c r="G164" s="60"/>
      <c r="H164" s="5"/>
    </row>
    <row r="165" spans="1:8" ht="15.6">
      <c r="A165" s="52"/>
      <c r="B165" s="25"/>
      <c r="C165" s="25"/>
      <c r="D165" s="25"/>
      <c r="E165" s="25"/>
      <c r="F165" s="25"/>
      <c r="G165" s="25"/>
      <c r="H165" s="2"/>
    </row>
    <row r="166" spans="1:8" ht="15.6">
      <c r="A166" s="52"/>
      <c r="B166" s="2"/>
      <c r="C166" s="2"/>
      <c r="D166" s="2"/>
      <c r="E166" s="2"/>
      <c r="F166" s="2"/>
      <c r="G166" s="2"/>
      <c r="H166" s="2"/>
    </row>
    <row r="167" spans="1:8" ht="25.9">
      <c r="A167" s="52"/>
      <c r="B167" s="46" t="s">
        <v>110</v>
      </c>
      <c r="C167" s="41"/>
      <c r="D167" s="41"/>
      <c r="E167" s="41"/>
      <c r="F167" s="41"/>
      <c r="G167" s="41"/>
      <c r="H167" s="41"/>
    </row>
    <row r="168" spans="1:8" ht="15.6">
      <c r="A168" s="52"/>
      <c r="B168" s="1"/>
      <c r="C168" s="1"/>
      <c r="D168" s="1"/>
      <c r="E168" s="1"/>
      <c r="F168" s="1"/>
      <c r="G168" s="1"/>
      <c r="H168" s="2"/>
    </row>
    <row r="169" spans="1:8" ht="33" customHeight="1" thickBot="1">
      <c r="A169" s="52"/>
      <c r="B169" s="57" t="s">
        <v>111</v>
      </c>
      <c r="C169" s="57"/>
      <c r="D169" s="57"/>
      <c r="E169" s="57"/>
      <c r="F169" s="57"/>
      <c r="G169" s="57"/>
      <c r="H169" s="2"/>
    </row>
    <row r="170" spans="1:8" ht="61.5" customHeight="1">
      <c r="A170" s="52"/>
      <c r="B170" s="67" t="s">
        <v>112</v>
      </c>
      <c r="C170" s="59"/>
      <c r="D170" s="59"/>
      <c r="E170" s="59"/>
      <c r="F170" s="59"/>
      <c r="G170" s="60"/>
      <c r="H170" s="5"/>
    </row>
    <row r="171" spans="1:8" ht="15.6">
      <c r="A171" s="52"/>
      <c r="B171" s="25"/>
      <c r="C171" s="25"/>
      <c r="D171" s="25"/>
      <c r="E171" s="25"/>
      <c r="F171" s="25"/>
      <c r="G171" s="25"/>
      <c r="H171" s="2"/>
    </row>
    <row r="172" spans="1:8" ht="16.5" customHeight="1" thickBot="1">
      <c r="A172" s="52"/>
      <c r="B172" s="66" t="s">
        <v>109</v>
      </c>
      <c r="C172" s="66"/>
      <c r="D172" s="66"/>
      <c r="E172" s="66"/>
      <c r="F172" s="66"/>
      <c r="G172" s="66"/>
      <c r="H172" s="2"/>
    </row>
    <row r="173" spans="1:8" ht="57" customHeight="1" thickBot="1">
      <c r="A173" s="52"/>
      <c r="B173" s="67" t="s">
        <v>29</v>
      </c>
      <c r="C173" s="59"/>
      <c r="D173" s="59"/>
      <c r="E173" s="59"/>
      <c r="F173" s="59"/>
      <c r="G173" s="60"/>
      <c r="H173" s="5"/>
    </row>
    <row r="174" spans="1:8" ht="15.75" customHeight="1">
      <c r="A174" s="52"/>
      <c r="B174" s="55"/>
      <c r="C174" s="55"/>
      <c r="D174" s="55"/>
      <c r="E174" s="55"/>
      <c r="F174" s="55"/>
      <c r="G174" s="55"/>
      <c r="H174" s="2"/>
    </row>
    <row r="175" spans="1:8" ht="30" customHeight="1">
      <c r="A175" s="52"/>
      <c r="B175" s="68" t="s">
        <v>113</v>
      </c>
      <c r="C175" s="68"/>
      <c r="D175" s="68"/>
      <c r="E175" s="68"/>
      <c r="F175" s="68"/>
      <c r="G175" s="68"/>
      <c r="H175" s="2"/>
    </row>
    <row r="176" spans="1:8" ht="7.5" customHeight="1">
      <c r="A176" s="52"/>
      <c r="B176" s="61"/>
      <c r="C176" s="61"/>
      <c r="D176" s="63"/>
      <c r="E176" s="63"/>
      <c r="F176" s="61"/>
      <c r="G176" s="61"/>
      <c r="H176" s="2"/>
    </row>
    <row r="177" spans="1:8" ht="15.6">
      <c r="A177" s="52"/>
      <c r="B177" s="61"/>
      <c r="C177" s="61"/>
      <c r="D177" s="38" t="s">
        <v>114</v>
      </c>
      <c r="E177" s="38" t="s">
        <v>115</v>
      </c>
      <c r="F177" s="61"/>
      <c r="G177" s="61"/>
      <c r="H177" s="2"/>
    </row>
    <row r="178" spans="1:8" ht="15.6">
      <c r="A178" s="52"/>
      <c r="B178" s="61"/>
      <c r="C178" s="61"/>
      <c r="D178" s="47" t="s">
        <v>116</v>
      </c>
      <c r="E178" s="48" t="s">
        <v>117</v>
      </c>
      <c r="F178" s="61"/>
      <c r="G178" s="61"/>
      <c r="H178" s="2"/>
    </row>
    <row r="179" spans="1:8" ht="14.25" customHeight="1">
      <c r="A179" s="52"/>
      <c r="B179" s="61"/>
      <c r="C179" s="61"/>
      <c r="D179" s="38" t="s">
        <v>118</v>
      </c>
      <c r="E179" s="38"/>
      <c r="F179" s="61"/>
      <c r="G179" s="61"/>
      <c r="H179" s="2"/>
    </row>
    <row r="180" spans="1:8" ht="6.75" customHeight="1" thickBot="1">
      <c r="A180" s="52"/>
      <c r="B180" s="62"/>
      <c r="C180" s="62"/>
      <c r="D180" s="37"/>
      <c r="E180" s="37"/>
      <c r="F180" s="62"/>
      <c r="G180" s="62"/>
      <c r="H180" s="2"/>
    </row>
    <row r="181" spans="1:8" ht="36.75" customHeight="1" thickBot="1">
      <c r="A181" s="52"/>
      <c r="B181" s="58" t="s">
        <v>119</v>
      </c>
      <c r="C181" s="59"/>
      <c r="D181" s="59"/>
      <c r="E181" s="59"/>
      <c r="F181" s="59"/>
      <c r="G181" s="60"/>
      <c r="H181" s="5"/>
    </row>
    <row r="182" spans="1:8" ht="15.6">
      <c r="A182" s="52"/>
      <c r="B182" s="25"/>
      <c r="C182" s="25"/>
      <c r="D182" s="25"/>
      <c r="E182" s="25"/>
      <c r="F182" s="25"/>
      <c r="G182" s="25"/>
      <c r="H182" s="2"/>
    </row>
    <row r="183" spans="1:8" ht="16.5" customHeight="1" thickBot="1">
      <c r="A183" s="52"/>
      <c r="B183" s="57"/>
      <c r="C183" s="57"/>
      <c r="D183" s="57"/>
      <c r="E183" s="57"/>
      <c r="F183" s="57"/>
      <c r="G183" s="57"/>
      <c r="H183" s="2"/>
    </row>
    <row r="184" spans="1:8" ht="57" customHeight="1" thickBot="1">
      <c r="A184" s="52"/>
      <c r="B184" s="58" t="s">
        <v>120</v>
      </c>
      <c r="C184" s="59"/>
      <c r="D184" s="59"/>
      <c r="E184" s="59"/>
      <c r="F184" s="59"/>
      <c r="G184" s="60"/>
      <c r="H184" s="2"/>
    </row>
    <row r="185" spans="1:8" ht="15.6">
      <c r="A185" s="52"/>
      <c r="B185" s="2"/>
      <c r="C185" s="2"/>
      <c r="D185" s="2"/>
      <c r="E185" s="2"/>
      <c r="F185" s="2"/>
      <c r="G185" s="2"/>
      <c r="H185" s="2"/>
    </row>
    <row r="186" spans="1:8" ht="54.75" customHeight="1">
      <c r="A186" s="52"/>
      <c r="B186" s="69" t="s">
        <v>121</v>
      </c>
      <c r="C186" s="69"/>
      <c r="D186" s="69"/>
      <c r="E186" s="69"/>
      <c r="F186" s="69"/>
      <c r="G186" s="69"/>
      <c r="H186" s="2"/>
    </row>
    <row r="187" spans="1:8" ht="15.6">
      <c r="A187" s="52"/>
      <c r="B187" s="2"/>
      <c r="C187" s="2"/>
      <c r="D187" s="2"/>
      <c r="E187" s="2"/>
      <c r="F187" s="2"/>
      <c r="G187" s="2"/>
      <c r="H187" s="2"/>
    </row>
    <row r="188" spans="1:8" ht="16.5" customHeight="1" thickBot="1">
      <c r="A188" s="52"/>
      <c r="B188" s="64" t="s">
        <v>122</v>
      </c>
      <c r="C188" s="64"/>
      <c r="D188" s="64"/>
      <c r="E188" s="64"/>
      <c r="F188" s="64"/>
      <c r="G188" s="64"/>
      <c r="H188" s="2"/>
    </row>
    <row r="189" spans="1:8" ht="110.25" customHeight="1" thickBot="1">
      <c r="A189" s="52"/>
      <c r="B189" s="58" t="s">
        <v>123</v>
      </c>
      <c r="C189" s="59"/>
      <c r="D189" s="59"/>
      <c r="E189" s="59"/>
      <c r="F189" s="59"/>
      <c r="G189" s="60"/>
      <c r="H189" s="5"/>
    </row>
    <row r="190" spans="1:8" ht="15.6">
      <c r="A190" s="52"/>
      <c r="B190" s="25"/>
      <c r="C190" s="25"/>
      <c r="D190" s="25"/>
      <c r="E190" s="25"/>
      <c r="F190" s="25"/>
      <c r="G190" s="25"/>
      <c r="H190" s="2"/>
    </row>
    <row r="191" spans="1:8" ht="16.5" customHeight="1" thickBot="1">
      <c r="A191" s="52"/>
      <c r="B191" s="65" t="s">
        <v>124</v>
      </c>
      <c r="C191" s="64"/>
      <c r="D191" s="64"/>
      <c r="E191" s="64"/>
      <c r="F191" s="64"/>
      <c r="G191" s="64"/>
      <c r="H191" s="2"/>
    </row>
    <row r="192" spans="1:8" ht="99" customHeight="1" thickBot="1">
      <c r="A192" s="52"/>
      <c r="B192" s="58" t="s">
        <v>125</v>
      </c>
      <c r="C192" s="59"/>
      <c r="D192" s="59"/>
      <c r="E192" s="59"/>
      <c r="F192" s="59"/>
      <c r="G192" s="60"/>
      <c r="H192" s="5"/>
    </row>
    <row r="193" spans="1:8" ht="15.6">
      <c r="A193" s="52"/>
      <c r="B193" s="25"/>
      <c r="C193" s="25"/>
      <c r="D193" s="25"/>
      <c r="E193" s="25"/>
      <c r="F193" s="25"/>
      <c r="G193" s="25"/>
      <c r="H193" s="2"/>
    </row>
    <row r="194" spans="1:8" ht="23.45">
      <c r="A194" s="52"/>
      <c r="B194" s="53" t="s">
        <v>126</v>
      </c>
      <c r="C194" s="54"/>
      <c r="D194" s="54"/>
      <c r="E194" s="54"/>
      <c r="F194" s="54"/>
      <c r="G194" s="54"/>
      <c r="H194" s="52"/>
    </row>
    <row r="195" spans="1:8" ht="15.6">
      <c r="A195" s="52"/>
      <c r="B195" s="2"/>
      <c r="C195" s="2"/>
      <c r="D195" s="2"/>
      <c r="E195" s="2"/>
      <c r="F195" s="2"/>
      <c r="G195" s="2"/>
      <c r="H195" s="52"/>
    </row>
    <row r="196" spans="1:8" ht="23.45">
      <c r="A196" s="52"/>
      <c r="B196" s="53"/>
      <c r="C196" s="54"/>
      <c r="D196" s="54"/>
      <c r="E196" s="54"/>
      <c r="F196" s="54"/>
      <c r="G196" s="54"/>
      <c r="H196" s="52"/>
    </row>
  </sheetData>
  <mergeCells count="238">
    <mergeCell ref="F15:G15"/>
    <mergeCell ref="B16:C17"/>
    <mergeCell ref="D16:E17"/>
    <mergeCell ref="B20:H20"/>
    <mergeCell ref="B1:G1"/>
    <mergeCell ref="B2:G2"/>
    <mergeCell ref="B4:G10"/>
    <mergeCell ref="B11:H11"/>
    <mergeCell ref="B13:C13"/>
    <mergeCell ref="D13:G13"/>
    <mergeCell ref="B22:C22"/>
    <mergeCell ref="B23:C23"/>
    <mergeCell ref="D23:E23"/>
    <mergeCell ref="B24:C24"/>
    <mergeCell ref="D24:E24"/>
    <mergeCell ref="B25:C25"/>
    <mergeCell ref="D25:E25"/>
    <mergeCell ref="B14:C14"/>
    <mergeCell ref="B15:C15"/>
    <mergeCell ref="B31:C31"/>
    <mergeCell ref="D31:E31"/>
    <mergeCell ref="B32:C32"/>
    <mergeCell ref="D32:E32"/>
    <mergeCell ref="B33:C33"/>
    <mergeCell ref="D33:E33"/>
    <mergeCell ref="B26:C26"/>
    <mergeCell ref="D26:E26"/>
    <mergeCell ref="B27:C27"/>
    <mergeCell ref="D27:E27"/>
    <mergeCell ref="B29:C29"/>
    <mergeCell ref="B30:C30"/>
    <mergeCell ref="D30:E30"/>
    <mergeCell ref="D39:E39"/>
    <mergeCell ref="D40:E40"/>
    <mergeCell ref="B42:C42"/>
    <mergeCell ref="B43:C43"/>
    <mergeCell ref="D43:E43"/>
    <mergeCell ref="B44:C44"/>
    <mergeCell ref="D44:E44"/>
    <mergeCell ref="B34:C34"/>
    <mergeCell ref="D34:E34"/>
    <mergeCell ref="B36:C36"/>
    <mergeCell ref="D36:E36"/>
    <mergeCell ref="D37:E37"/>
    <mergeCell ref="D38:E38"/>
    <mergeCell ref="B54:G54"/>
    <mergeCell ref="B56:G56"/>
    <mergeCell ref="B57:G57"/>
    <mergeCell ref="B59:G59"/>
    <mergeCell ref="B60:G60"/>
    <mergeCell ref="B62:G62"/>
    <mergeCell ref="B45:C45"/>
    <mergeCell ref="D45:E45"/>
    <mergeCell ref="B48:H48"/>
    <mergeCell ref="B50:G50"/>
    <mergeCell ref="B51:G51"/>
    <mergeCell ref="B53:G53"/>
    <mergeCell ref="B75:C75"/>
    <mergeCell ref="D75:E75"/>
    <mergeCell ref="F75:G75"/>
    <mergeCell ref="B76:C76"/>
    <mergeCell ref="D76:E76"/>
    <mergeCell ref="F76:G76"/>
    <mergeCell ref="B63:G63"/>
    <mergeCell ref="B65:G65"/>
    <mergeCell ref="B66:G66"/>
    <mergeCell ref="B69:H69"/>
    <mergeCell ref="B73:G73"/>
    <mergeCell ref="B79:C79"/>
    <mergeCell ref="D79:E79"/>
    <mergeCell ref="F79:G79"/>
    <mergeCell ref="B80:C80"/>
    <mergeCell ref="D80:E80"/>
    <mergeCell ref="F80:G80"/>
    <mergeCell ref="B77:C77"/>
    <mergeCell ref="D77:E77"/>
    <mergeCell ref="F77:G77"/>
    <mergeCell ref="B78:C78"/>
    <mergeCell ref="D78:E78"/>
    <mergeCell ref="F78:G78"/>
    <mergeCell ref="B83:C83"/>
    <mergeCell ref="D83:E83"/>
    <mergeCell ref="F83:G83"/>
    <mergeCell ref="B84:C84"/>
    <mergeCell ref="D84:E84"/>
    <mergeCell ref="F84:G84"/>
    <mergeCell ref="B81:C81"/>
    <mergeCell ref="D81:E81"/>
    <mergeCell ref="F81:G81"/>
    <mergeCell ref="B82:C82"/>
    <mergeCell ref="D82:E82"/>
    <mergeCell ref="F82:G82"/>
    <mergeCell ref="B89:G89"/>
    <mergeCell ref="B91:C91"/>
    <mergeCell ref="F91:G91"/>
    <mergeCell ref="B93:G93"/>
    <mergeCell ref="B94:C94"/>
    <mergeCell ref="F94:G94"/>
    <mergeCell ref="B85:C85"/>
    <mergeCell ref="D85:E85"/>
    <mergeCell ref="F85:G85"/>
    <mergeCell ref="B86:C86"/>
    <mergeCell ref="D86:E86"/>
    <mergeCell ref="F86:G86"/>
    <mergeCell ref="B98:C98"/>
    <mergeCell ref="F98:G98"/>
    <mergeCell ref="B99:C99"/>
    <mergeCell ref="F99:G99"/>
    <mergeCell ref="B100:C100"/>
    <mergeCell ref="F100:G100"/>
    <mergeCell ref="B95:C95"/>
    <mergeCell ref="F95:G95"/>
    <mergeCell ref="B96:C96"/>
    <mergeCell ref="F96:G96"/>
    <mergeCell ref="B97:C97"/>
    <mergeCell ref="F97:G97"/>
    <mergeCell ref="F104:G104"/>
    <mergeCell ref="B106:G106"/>
    <mergeCell ref="B107:C107"/>
    <mergeCell ref="F107:G107"/>
    <mergeCell ref="B108:C108"/>
    <mergeCell ref="F108:G108"/>
    <mergeCell ref="B101:C101"/>
    <mergeCell ref="F101:G101"/>
    <mergeCell ref="B102:C102"/>
    <mergeCell ref="F102:G102"/>
    <mergeCell ref="B103:C103"/>
    <mergeCell ref="F103:G103"/>
    <mergeCell ref="B112:C112"/>
    <mergeCell ref="F112:G112"/>
    <mergeCell ref="B113:C113"/>
    <mergeCell ref="F113:G113"/>
    <mergeCell ref="B114:C114"/>
    <mergeCell ref="F114:G114"/>
    <mergeCell ref="B109:C109"/>
    <mergeCell ref="F109:G109"/>
    <mergeCell ref="B110:C110"/>
    <mergeCell ref="F110:G110"/>
    <mergeCell ref="B111:C111"/>
    <mergeCell ref="F111:G111"/>
    <mergeCell ref="B120:C120"/>
    <mergeCell ref="F120:G120"/>
    <mergeCell ref="B121:C121"/>
    <mergeCell ref="F121:G121"/>
    <mergeCell ref="B122:C122"/>
    <mergeCell ref="F122:G122"/>
    <mergeCell ref="B115:C115"/>
    <mergeCell ref="F115:G115"/>
    <mergeCell ref="B116:C116"/>
    <mergeCell ref="F116:G116"/>
    <mergeCell ref="F117:G117"/>
    <mergeCell ref="B119:G119"/>
    <mergeCell ref="B126:C126"/>
    <mergeCell ref="F126:G126"/>
    <mergeCell ref="B127:C127"/>
    <mergeCell ref="F127:G127"/>
    <mergeCell ref="B128:C128"/>
    <mergeCell ref="F128:G128"/>
    <mergeCell ref="B123:C123"/>
    <mergeCell ref="F123:G123"/>
    <mergeCell ref="B124:C124"/>
    <mergeCell ref="F124:G124"/>
    <mergeCell ref="B125:C125"/>
    <mergeCell ref="F125:G125"/>
    <mergeCell ref="B134:C134"/>
    <mergeCell ref="F134:G134"/>
    <mergeCell ref="B135:C135"/>
    <mergeCell ref="F135:G135"/>
    <mergeCell ref="B136:C136"/>
    <mergeCell ref="F136:G136"/>
    <mergeCell ref="B129:C129"/>
    <mergeCell ref="F129:G129"/>
    <mergeCell ref="F130:G130"/>
    <mergeCell ref="B132:G132"/>
    <mergeCell ref="B133:C133"/>
    <mergeCell ref="F133:G133"/>
    <mergeCell ref="B140:C140"/>
    <mergeCell ref="F140:G140"/>
    <mergeCell ref="B141:C141"/>
    <mergeCell ref="F141:G141"/>
    <mergeCell ref="B142:C142"/>
    <mergeCell ref="F142:G142"/>
    <mergeCell ref="B137:C137"/>
    <mergeCell ref="F137:G137"/>
    <mergeCell ref="B138:C138"/>
    <mergeCell ref="F138:G138"/>
    <mergeCell ref="B139:C139"/>
    <mergeCell ref="F139:G139"/>
    <mergeCell ref="B148:C148"/>
    <mergeCell ref="F148:G148"/>
    <mergeCell ref="B149:C149"/>
    <mergeCell ref="F149:G149"/>
    <mergeCell ref="B150:C150"/>
    <mergeCell ref="F150:G150"/>
    <mergeCell ref="F143:G143"/>
    <mergeCell ref="B145:G145"/>
    <mergeCell ref="B146:C146"/>
    <mergeCell ref="F146:G146"/>
    <mergeCell ref="B147:C147"/>
    <mergeCell ref="F147:G147"/>
    <mergeCell ref="B169:G169"/>
    <mergeCell ref="B170:G170"/>
    <mergeCell ref="B154:C154"/>
    <mergeCell ref="F154:G154"/>
    <mergeCell ref="B155:C155"/>
    <mergeCell ref="F155:G155"/>
    <mergeCell ref="F156:G156"/>
    <mergeCell ref="F158:G158"/>
    <mergeCell ref="B151:C151"/>
    <mergeCell ref="F151:G151"/>
    <mergeCell ref="B152:C152"/>
    <mergeCell ref="F152:G152"/>
    <mergeCell ref="B153:C153"/>
    <mergeCell ref="F153:G153"/>
    <mergeCell ref="H194:H196"/>
    <mergeCell ref="A1:A196"/>
    <mergeCell ref="B194:G194"/>
    <mergeCell ref="B196:G196"/>
    <mergeCell ref="B174:G174"/>
    <mergeCell ref="B70:G70"/>
    <mergeCell ref="B183:G183"/>
    <mergeCell ref="B184:G184"/>
    <mergeCell ref="B176:C180"/>
    <mergeCell ref="F176:G180"/>
    <mergeCell ref="D176:E176"/>
    <mergeCell ref="B188:G188"/>
    <mergeCell ref="B189:G189"/>
    <mergeCell ref="B191:G191"/>
    <mergeCell ref="B192:G192"/>
    <mergeCell ref="B172:G172"/>
    <mergeCell ref="B173:G173"/>
    <mergeCell ref="B175:G175"/>
    <mergeCell ref="B181:G181"/>
    <mergeCell ref="B186:G186"/>
    <mergeCell ref="B160:G160"/>
    <mergeCell ref="B161:G161"/>
    <mergeCell ref="B163:G163"/>
    <mergeCell ref="B164:G164"/>
  </mergeCells>
  <hyperlinks>
    <hyperlink ref="D25" r:id="rId1" xr:uid="{00000000-0004-0000-0000-000000000000}"/>
    <hyperlink ref="G37" r:id="rId2" xr:uid="{00000000-0004-0000-0000-000001000000}"/>
    <hyperlink ref="G38" r:id="rId3" xr:uid="{00000000-0004-0000-0000-000002000000}"/>
    <hyperlink ref="D44" r:id="rId4" xr:uid="{00000000-0004-0000-0000-000003000000}"/>
  </hyperlinks>
  <pageMargins left="0.7" right="0.7" top="0.75" bottom="0.75" header="0.3" footer="0.3"/>
  <pageSetup orientation="portrait"/>
  <drawing r:id="rId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7109375" defaultRowHeight="14.45"/>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8.7109375" defaultRowHeight="14.45"/>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BB5461-0A2B-4A54-BCA3-18BF3760ACAF}"/>
</file>

<file path=customXml/itemProps2.xml><?xml version="1.0" encoding="utf-8"?>
<ds:datastoreItem xmlns:ds="http://schemas.openxmlformats.org/officeDocument/2006/customXml" ds:itemID="{46EB6AF1-5CC5-4F02-9057-045C1DF83D92}"/>
</file>

<file path=customXml/itemProps3.xml><?xml version="1.0" encoding="utf-8"?>
<ds:datastoreItem xmlns:ds="http://schemas.openxmlformats.org/officeDocument/2006/customXml" ds:itemID="{C27AB19B-AB78-4907-B781-6FEC95ACFE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Maurer, Helen</cp:lastModifiedBy>
  <cp:revision/>
  <dcterms:created xsi:type="dcterms:W3CDTF">2014-09-19T14:32:14Z</dcterms:created>
  <dcterms:modified xsi:type="dcterms:W3CDTF">2024-07-25T19:06:44Z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