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04"/>
  <workbookPr defaultThemeVersion="124226"/>
  <mc:AlternateContent xmlns:mc="http://schemas.openxmlformats.org/markup-compatibility/2006">
    <mc:Choice Requires="x15">
      <x15ac:absPath xmlns:x15ac="http://schemas.microsoft.com/office/spreadsheetml/2010/11/ac" url="G:\IlliniGadgetGarage\SSCproposal\Spring2016Proposal\"/>
    </mc:Choice>
  </mc:AlternateContent>
  <xr:revisionPtr revIDLastSave="0" documentId="11_6C3087BE067B576FFE69FC479FAB493A7CB7AA6B" xr6:coauthVersionLast="47" xr6:coauthVersionMax="47" xr10:uidLastSave="{00000000-0000-0000-0000-000000000000}"/>
  <bookViews>
    <workbookView xWindow="0" yWindow="0" windowWidth="29028" windowHeight="13020" xr2:uid="{00000000-000D-0000-FFFF-FFFF00000000}"/>
  </bookViews>
  <sheets>
    <sheet name="Sheet1" sheetId="1" r:id="rId1"/>
    <sheet name="Sheet2" sheetId="2" r:id="rId2"/>
    <sheet name="Sheet3" sheetId="3"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7" i="1" l="1"/>
  <c r="F98" i="1"/>
  <c r="F99" i="1"/>
  <c r="F100" i="1"/>
  <c r="F101" i="1"/>
  <c r="F102" i="1"/>
  <c r="F103" i="1"/>
  <c r="F104" i="1"/>
  <c r="F105" i="1"/>
  <c r="F106" i="1"/>
  <c r="F84" i="1"/>
  <c r="F85" i="1"/>
  <c r="F86" i="1"/>
  <c r="F87" i="1"/>
  <c r="F88" i="1"/>
  <c r="F89" i="1"/>
  <c r="F90" i="1"/>
  <c r="F91" i="1"/>
  <c r="F92" i="1"/>
  <c r="F93" i="1"/>
  <c r="F71" i="1"/>
  <c r="F72" i="1"/>
  <c r="F73" i="1"/>
  <c r="F74" i="1"/>
  <c r="F75" i="1"/>
  <c r="F76" i="1"/>
  <c r="F77" i="1"/>
  <c r="F78" i="1"/>
  <c r="F79" i="1"/>
  <c r="F80" i="1"/>
  <c r="F58" i="1"/>
  <c r="F59" i="1"/>
  <c r="F60" i="1"/>
  <c r="F61" i="1"/>
  <c r="F62" i="1"/>
  <c r="F63" i="1"/>
  <c r="F64" i="1"/>
  <c r="F65" i="1"/>
  <c r="F66" i="1"/>
  <c r="F67" i="1"/>
  <c r="F45" i="1"/>
  <c r="F46" i="1"/>
  <c r="F47" i="1"/>
  <c r="F48" i="1"/>
  <c r="F49" i="1"/>
  <c r="F50" i="1"/>
  <c r="F51" i="1"/>
  <c r="F52" i="1"/>
  <c r="F53" i="1"/>
  <c r="F54" i="1"/>
  <c r="F81" i="1" l="1"/>
  <c r="F107" i="1"/>
  <c r="F55" i="1"/>
  <c r="F94" i="1"/>
  <c r="F68" i="1"/>
  <c r="F109" i="1" l="1"/>
</calcChain>
</file>

<file path=xl/sharedStrings.xml><?xml version="1.0" encoding="utf-8"?>
<sst xmlns="http://schemas.openxmlformats.org/spreadsheetml/2006/main" count="70" uniqueCount="66">
  <si>
    <t>Step II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</si>
  <si>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the SSC Program Advisor, Micah Kenfield, at kenfield@illinois.edu</t>
  </si>
  <si>
    <t>GENERAL INFORMATION</t>
  </si>
  <si>
    <t>Project Title:</t>
  </si>
  <si>
    <t>Illini Gadget Garage: Fostering Campus Repair Culture via a Permanent Location</t>
  </si>
  <si>
    <t>Total Amount Requested from SSC:</t>
  </si>
  <si>
    <t>Amount Requested as:</t>
  </si>
  <si>
    <t>Grant</t>
  </si>
  <si>
    <t>(LOAN or GRANT)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</si>
  <si>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</si>
  <si>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</si>
  <si>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</si>
  <si>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</si>
  <si>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The following represents a tentative timeline for activities supported by requested funds. It should be noted pop-up clinics will continue to be offered, external funds and relationships will be sought, and additional workshops, lectures, or events may be held as part of the overall project to make the Gadget Garage financially self-sustaining. Such activities are beyond the work plan for this grant and are thus not included on this timeline.</t>
  </si>
  <si>
    <t>Task</t>
  </si>
  <si>
    <t>Timeframe (# of weeks to completion)</t>
  </si>
  <si>
    <t>Estimated Completion Date</t>
  </si>
  <si>
    <t>Complete renovations of SB3 for ADA compliance</t>
  </si>
  <si>
    <t>June-August 2016 (12-13 weeks, estimated; note that this may shift depending on the schedule of Facilities &amp; Services Construction Services department)</t>
  </si>
  <si>
    <t>Hire grad hourly; establish fall open-hour schedule for Gadget Garage physical location. Begin interior design implementation (with other funds)</t>
  </si>
  <si>
    <t>August 2016 (4)</t>
  </si>
  <si>
    <t>Open Gadget Garage physical location to the public. Workshop on iFixit guide creation. Registration for phone screen workshop.</t>
  </si>
  <si>
    <t>September 2016 (4)</t>
  </si>
  <si>
    <t>Phone screen replacement workshop</t>
  </si>
  <si>
    <t>October or November 2016 (8)</t>
  </si>
  <si>
    <t>Close for winter break. Prepare semester progress report.</t>
  </si>
  <si>
    <t>December 2016 (4)</t>
  </si>
  <si>
    <t>Establish spring open hour schedule (If graduate student turnover occurs, a search for a new hourly student employee should begin prior to winter break and be completed in January.)</t>
  </si>
  <si>
    <t>January 2017 (4)</t>
  </si>
  <si>
    <t>Workshop (subject TBD)</t>
  </si>
  <si>
    <t>February 2017 (4)</t>
  </si>
  <si>
    <t>Workshop during Earth Week, geared toward diverting as many devices from the landfill as possible. “Save a device, save the planet” theme. Host a workshop where participants may repair their own device or attempt to repair a donated device which might then be given to a local charity or school if it is successfully repaired. Report to the campus community on total number of devices repaired, number of devices reclaimed for donation to community organizations, etc.</t>
  </si>
  <si>
    <t>April 2017 (4)</t>
  </si>
  <si>
    <t>Close for intersession (summer hours may be supported by other funds, TBD).</t>
  </si>
  <si>
    <t>May 2017 (4)</t>
  </si>
  <si>
    <t xml:space="preserve">Produce final grant report.
</t>
  </si>
  <si>
    <t>June 2017 (4)</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</si>
  <si>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</si>
  <si>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</si>
  <si>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</si>
  <si>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</si>
  <si>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</si>
  <si>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</si>
  <si>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</si>
  <si>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Rennovation funds for bringing SB3 to ADA compliance (to be added to existing funds from previous SSC grant and donations)</t>
  </si>
  <si>
    <t>Subtotal</t>
  </si>
  <si>
    <t>Publicity &amp; Communication</t>
  </si>
  <si>
    <t>Marketing &amp; outreach</t>
  </si>
  <si>
    <t>Personnel &amp; Wages</t>
  </si>
  <si>
    <t>Joy Scrogum</t>
  </si>
  <si>
    <t xml:space="preserve">Graduate student hourly </t>
  </si>
  <si>
    <t>Project Budget per F&amp;S</t>
  </si>
  <si>
    <t>General Supplies &amp; Other</t>
  </si>
  <si>
    <t>Workshop materials (including purchase of parts needed for registrants, such as replacement phone screens)</t>
  </si>
  <si>
    <t>TOTAL BUDGET</t>
  </si>
  <si>
    <t>ENVIRONMENTAL AND ECONOMIC IMPACTS</t>
  </si>
  <si>
    <t>Please include any other sources of funding that have been obtained or applied for, and please attach any relevant letters of support.</t>
  </si>
  <si>
    <t>The project team continues to appeal to corporate sponsors and individuals for donations to support the Gadget Garage. We are also currently in the process of developing a service account for the Gadget Garage. The service account would receive funds from a fee structure for annual membership (similar to the campus bike shop, where staff and members of the broader community would pay different levels to be able to come into the permanent Garage location and use tools and guidance), as well as fees for off-campus pop-up repair clinics hosted by non-campus organizations. Note also that the PI will be devoting more time to the Gadget Garage project than will be covered by the funds in this grant, and that additional time may be considered an in-kind contribution by ISTC.</t>
  </si>
  <si>
    <t>Please estimate the greenhouse gas impact this project will have, if applicable. Use the University of Illinois at Urbana-Champaign Energy Management website to determine the cost of energy on campus and the following chart to determine GHG emissions.</t>
  </si>
  <si>
    <t>Electricity: 1.672 CO2lb/kWh</t>
  </si>
  <si>
    <t>Diesel: 22.2 CO2lb/gallon</t>
  </si>
  <si>
    <t>Steam: 244.9 CO2lb/klb</t>
  </si>
  <si>
    <t>Gasoline: 19.4 CO2lb/gallon</t>
  </si>
  <si>
    <t>Chilled Water: 144.6 CO2lb/mmbtu</t>
  </si>
  <si>
    <t>Without knowing how many devices might be saved from replacement or recycling by the operations of the Gadget Garage, it is difficult to accurately estimate potential greenhouse gas emissions. The US EPA Electronic Environmental Benefits Calculator (EEBC), Version 3.1, July 2012 (https://www.epa.gov/fec/publications-and-resources#calculator) allows benefits to be calculated form a variety of behaviors including electronics reuse, which may be treated as the equivalent of an individual repairing his or her device for their own continued use. If one assumes that at least 10 notebooks and 10 mobile phones are kept in useful service by Garage activities over the course of the funded year (setting aside any recycling that may take place because of the Garage and the benefits from that), according to the EEBC, this would result in greenhouse gas reductions equivalent to removing 1.53 passenger cars from the road per year. Consider that additional numbers and types of devices may be kept in service as the result of the Garage. Further consider that in 2014 during the campus “E-cyclemania” event, two 26 ft. box trucks were filled with electronics for recycling (https://icap.sustainability.illinois.edu/project-update/e-waste-collection-results). It is unknown how many of those devices might have been able to be reused with minor repairs, which might have been performed if a service like the Gadget Garage were available on campus. It is easy to see that there will be some positive impact on GHG emissions through the operation of the Garage, and to imagine that these impacts could be significant.</t>
  </si>
  <si>
    <t>End of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</si>
</sst>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quot;$&quot;#,##0.00;&quot;$&quot;\(#,##0.00\)"/>
  </numFmts>
  <fonts count="11">
    <font>
      <sz val="11"/>
      <color theme="1"/>
      <name val="Calibri"/>
      <family val="2"/>
      <scheme val="minor"/>
    </font>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20"/>
      <color rgb="FFE36C09"/>
      <name val="Calibri"/>
      <family val="2"/>
    </font>
    <font>
      <b/>
      <sz val="18"/>
      <color indexed="8"/>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s>
  <cellStyleXfs count="2">
    <xf numFmtId="0" fontId="0" fillId="0" borderId="0"/>
    <xf numFmtId="43" fontId="1" fillId="0" borderId="0" applyFont="0" applyFill="0" applyBorder="0" applyAlignment="0" applyProtection="0"/>
  </cellStyleXfs>
  <cellXfs count="90">
    <xf numFmtId="0" fontId="0" fillId="0" borderId="0" xfId="0"/>
    <xf numFmtId="0" fontId="3" fillId="3" borderId="0" xfId="0" applyFont="1" applyFill="1" applyAlignment="1">
      <alignment vertical="center"/>
    </xf>
    <xf numFmtId="0" fontId="3" fillId="2" borderId="0" xfId="0" applyFont="1" applyFill="1" applyAlignment="1">
      <alignment vertical="center"/>
    </xf>
    <xf numFmtId="0" fontId="5" fillId="2" borderId="0" xfId="0" applyFont="1" applyFill="1" applyAlignment="1">
      <alignment horizontal="left" vertical="center"/>
    </xf>
    <xf numFmtId="0" fontId="5" fillId="2" borderId="1" xfId="0" applyFont="1" applyFill="1" applyBorder="1" applyAlignment="1">
      <alignment horizontal="left" vertical="center"/>
    </xf>
    <xf numFmtId="0" fontId="3" fillId="2" borderId="6" xfId="0" applyFont="1" applyFill="1" applyBorder="1" applyAlignment="1">
      <alignment vertical="center"/>
    </xf>
    <xf numFmtId="164" fontId="3" fillId="4" borderId="7" xfId="0" applyNumberFormat="1" applyFont="1" applyFill="1" applyBorder="1" applyAlignment="1" applyProtection="1">
      <alignment vertical="center"/>
      <protection locked="0"/>
    </xf>
    <xf numFmtId="0" fontId="3" fillId="2" borderId="8" xfId="0" applyFont="1" applyFill="1" applyBorder="1" applyAlignment="1">
      <alignment vertical="center"/>
    </xf>
    <xf numFmtId="49" fontId="3" fillId="4" borderId="7" xfId="0" applyNumberFormat="1" applyFont="1" applyFill="1" applyBorder="1" applyAlignment="1" applyProtection="1">
      <alignment vertical="center"/>
      <protection locked="0"/>
    </xf>
    <xf numFmtId="0" fontId="3" fillId="2" borderId="11" xfId="0" applyFont="1" applyFill="1" applyBorder="1" applyAlignment="1">
      <alignment vertical="center"/>
    </xf>
    <xf numFmtId="0" fontId="3" fillId="2" borderId="13" xfId="0" applyFont="1" applyFill="1" applyBorder="1" applyAlignment="1">
      <alignment vertical="center"/>
    </xf>
    <xf numFmtId="0" fontId="3" fillId="2" borderId="13" xfId="0" applyFont="1" applyFill="1" applyBorder="1" applyAlignment="1">
      <alignment horizontal="center" vertical="center"/>
    </xf>
    <xf numFmtId="0" fontId="3" fillId="2" borderId="12" xfId="0" applyFont="1" applyFill="1" applyBorder="1" applyAlignment="1">
      <alignment vertical="center"/>
    </xf>
    <xf numFmtId="0" fontId="8" fillId="2" borderId="0" xfId="0" applyFont="1" applyFill="1" applyAlignment="1">
      <alignment vertical="center"/>
    </xf>
    <xf numFmtId="164" fontId="3" fillId="4" borderId="15" xfId="0" applyNumberFormat="1" applyFont="1" applyFill="1" applyBorder="1" applyAlignment="1" applyProtection="1">
      <alignment vertical="center"/>
      <protection locked="0"/>
    </xf>
    <xf numFmtId="3" fontId="3" fillId="4" borderId="15" xfId="0" applyNumberFormat="1" applyFont="1" applyFill="1" applyBorder="1" applyAlignment="1" applyProtection="1">
      <alignment vertical="center"/>
      <protection locked="0"/>
    </xf>
    <xf numFmtId="0" fontId="3" fillId="2" borderId="18" xfId="0" applyFont="1" applyFill="1" applyBorder="1" applyAlignment="1">
      <alignment horizontal="right" vertical="center"/>
    </xf>
    <xf numFmtId="164" fontId="3" fillId="2" borderId="12" xfId="0" applyNumberFormat="1" applyFont="1" applyFill="1" applyBorder="1" applyAlignment="1">
      <alignment horizontal="center" vertical="center"/>
    </xf>
    <xf numFmtId="164" fontId="3" fillId="2" borderId="13" xfId="0" applyNumberFormat="1" applyFont="1" applyFill="1" applyBorder="1" applyAlignment="1">
      <alignment vertical="center"/>
    </xf>
    <xf numFmtId="0" fontId="3" fillId="2" borderId="0" xfId="0" applyFont="1" applyFill="1" applyAlignment="1">
      <alignment horizontal="center" vertical="center"/>
    </xf>
    <xf numFmtId="164" fontId="3" fillId="2" borderId="0" xfId="0" applyNumberFormat="1" applyFont="1" applyFill="1" applyAlignment="1">
      <alignment vertical="center"/>
    </xf>
    <xf numFmtId="164" fontId="3" fillId="2" borderId="4" xfId="0" applyNumberFormat="1" applyFont="1" applyFill="1" applyBorder="1" applyAlignment="1">
      <alignment horizontal="center" vertical="center"/>
    </xf>
    <xf numFmtId="0" fontId="8" fillId="2" borderId="2" xfId="0" applyFont="1" applyFill="1" applyBorder="1" applyAlignment="1">
      <alignment horizontal="right" vertical="center"/>
    </xf>
    <xf numFmtId="0" fontId="0" fillId="0" borderId="1" xfId="1" applyNumberFormat="1" applyFont="1" applyFill="1" applyBorder="1" applyAlignment="1">
      <alignment wrapText="1"/>
    </xf>
    <xf numFmtId="0" fontId="0" fillId="0" borderId="15" xfId="1" applyNumberFormat="1" applyFont="1" applyFill="1" applyBorder="1" applyAlignment="1">
      <alignment wrapText="1"/>
    </xf>
    <xf numFmtId="0" fontId="8" fillId="2" borderId="0" xfId="0" applyFont="1" applyFill="1" applyAlignment="1">
      <alignment horizontal="center" vertical="center"/>
    </xf>
    <xf numFmtId="0" fontId="3" fillId="2" borderId="0" xfId="0" applyFont="1" applyFill="1" applyAlignment="1">
      <alignment horizontal="right" vertical="center"/>
    </xf>
    <xf numFmtId="0" fontId="4" fillId="3" borderId="0" xfId="0" applyFont="1" applyFill="1" applyAlignment="1">
      <alignment horizontal="left" vertical="center"/>
    </xf>
    <xf numFmtId="0" fontId="7" fillId="2" borderId="0" xfId="0" applyFont="1" applyFill="1" applyAlignment="1">
      <alignment horizontal="center" vertical="center"/>
    </xf>
    <xf numFmtId="0" fontId="6" fillId="2" borderId="0" xfId="0" applyFont="1" applyFill="1" applyAlignment="1">
      <alignment horizontal="right" vertical="center" wrapText="1"/>
    </xf>
    <xf numFmtId="0" fontId="0" fillId="0" borderId="15" xfId="1" applyNumberFormat="1" applyFont="1" applyFill="1" applyBorder="1" applyAlignment="1">
      <alignment vertical="center" wrapText="1"/>
    </xf>
    <xf numFmtId="0" fontId="0" fillId="0" borderId="15" xfId="1" applyNumberFormat="1" applyFont="1" applyFill="1" applyBorder="1" applyAlignment="1">
      <alignment horizontal="center" vertical="center" wrapText="1"/>
    </xf>
    <xf numFmtId="0" fontId="3" fillId="2" borderId="6" xfId="0" applyFont="1" applyFill="1" applyBorder="1" applyAlignment="1">
      <alignment horizontal="left" vertical="center"/>
    </xf>
    <xf numFmtId="0" fontId="0" fillId="0" borderId="0" xfId="0" applyAlignment="1">
      <alignment horizontal="center"/>
    </xf>
    <xf numFmtId="0" fontId="10" fillId="2" borderId="0" xfId="0" applyFont="1" applyFill="1" applyAlignment="1">
      <alignment horizontal="center" vertical="center"/>
    </xf>
    <xf numFmtId="0" fontId="3" fillId="2" borderId="0" xfId="0" applyFont="1" applyFill="1" applyAlignment="1">
      <alignment horizontal="center" vertical="center"/>
    </xf>
    <xf numFmtId="0" fontId="6" fillId="2" borderId="12" xfId="0" applyFont="1" applyFill="1" applyBorder="1" applyAlignment="1">
      <alignment horizontal="left" vertical="top" wrapText="1"/>
    </xf>
    <xf numFmtId="0" fontId="3" fillId="2" borderId="0" xfId="0" applyFont="1" applyFill="1" applyAlignment="1">
      <alignment horizontal="left" vertical="center"/>
    </xf>
    <xf numFmtId="0" fontId="0" fillId="0" borderId="0" xfId="1" applyNumberFormat="1" applyFont="1" applyFill="1" applyBorder="1" applyAlignment="1">
      <alignment horizontal="center" wrapText="1"/>
    </xf>
    <xf numFmtId="0" fontId="0" fillId="0" borderId="1" xfId="1" applyNumberFormat="1" applyFont="1" applyFill="1" applyBorder="1" applyAlignment="1">
      <alignment horizontal="center" wrapText="1"/>
    </xf>
    <xf numFmtId="0" fontId="0" fillId="0" borderId="14" xfId="1" applyNumberFormat="1" applyFont="1" applyFill="1" applyBorder="1" applyAlignment="1">
      <alignment horizontal="center" wrapText="1"/>
    </xf>
    <xf numFmtId="0" fontId="6" fillId="3" borderId="1" xfId="0" applyFont="1" applyFill="1" applyBorder="1" applyAlignment="1">
      <alignment horizontal="left" wrapText="1"/>
    </xf>
    <xf numFmtId="49" fontId="3" fillId="4" borderId="3" xfId="0" applyNumberFormat="1" applyFont="1" applyFill="1" applyBorder="1" applyAlignment="1" applyProtection="1">
      <alignment horizontal="left" vertical="center" wrapText="1"/>
      <protection locked="0"/>
    </xf>
    <xf numFmtId="49" fontId="3" fillId="4" borderId="4" xfId="0" applyNumberFormat="1" applyFont="1" applyFill="1" applyBorder="1" applyAlignment="1" applyProtection="1">
      <alignment horizontal="left" vertical="center" wrapText="1"/>
      <protection locked="0"/>
    </xf>
    <xf numFmtId="49" fontId="3" fillId="4" borderId="5" xfId="0" applyNumberFormat="1" applyFont="1" applyFill="1" applyBorder="1" applyAlignment="1" applyProtection="1">
      <alignment horizontal="left" vertical="center" wrapText="1"/>
      <protection locked="0"/>
    </xf>
    <xf numFmtId="0" fontId="6" fillId="2" borderId="0" xfId="0" applyFont="1" applyFill="1" applyAlignment="1">
      <alignment horizontal="left" vertical="top" wrapText="1"/>
    </xf>
    <xf numFmtId="49" fontId="3" fillId="4" borderId="9" xfId="0" applyNumberFormat="1" applyFont="1" applyFill="1" applyBorder="1" applyAlignment="1" applyProtection="1">
      <alignment horizontal="center" vertical="center"/>
      <protection locked="0"/>
    </xf>
    <xf numFmtId="49" fontId="3" fillId="4" borderId="10" xfId="0" applyNumberFormat="1" applyFont="1" applyFill="1" applyBorder="1" applyAlignment="1" applyProtection="1">
      <alignment horizontal="center" vertical="center"/>
      <protection locked="0"/>
    </xf>
    <xf numFmtId="164" fontId="3" fillId="4" borderId="9" xfId="0" applyNumberFormat="1" applyFont="1" applyFill="1" applyBorder="1" applyAlignment="1">
      <alignment horizontal="center" vertical="center"/>
    </xf>
    <xf numFmtId="164" fontId="3" fillId="4" borderId="10" xfId="0" applyNumberFormat="1" applyFont="1" applyFill="1" applyBorder="1" applyAlignment="1">
      <alignment horizontal="center" vertical="center"/>
    </xf>
    <xf numFmtId="164" fontId="3" fillId="2" borderId="19" xfId="0" applyNumberFormat="1" applyFont="1" applyFill="1" applyBorder="1" applyAlignment="1">
      <alignment horizontal="center" vertical="center"/>
    </xf>
    <xf numFmtId="164" fontId="3" fillId="2" borderId="20" xfId="0" applyNumberFormat="1" applyFont="1" applyFill="1" applyBorder="1" applyAlignment="1">
      <alignment horizontal="center" vertical="center"/>
    </xf>
    <xf numFmtId="164" fontId="8" fillId="2" borderId="3" xfId="0" applyNumberFormat="1" applyFont="1" applyFill="1" applyBorder="1" applyAlignment="1">
      <alignment horizontal="center" vertical="center"/>
    </xf>
    <xf numFmtId="164" fontId="8" fillId="2" borderId="5" xfId="0" applyNumberFormat="1" applyFont="1" applyFill="1" applyBorder="1" applyAlignment="1">
      <alignment horizontal="center" vertical="center"/>
    </xf>
    <xf numFmtId="0" fontId="7" fillId="2" borderId="14" xfId="0" applyFont="1" applyFill="1" applyBorder="1" applyAlignment="1">
      <alignment horizontal="left" vertical="center"/>
    </xf>
    <xf numFmtId="164" fontId="3" fillId="2" borderId="3" xfId="0" applyNumberFormat="1" applyFont="1" applyFill="1" applyBorder="1" applyAlignment="1">
      <alignment horizontal="center" vertical="center"/>
    </xf>
    <xf numFmtId="164" fontId="3" fillId="2" borderId="5" xfId="0" applyNumberFormat="1" applyFont="1" applyFill="1" applyBorder="1" applyAlignment="1">
      <alignment horizontal="center" vertical="center"/>
    </xf>
    <xf numFmtId="164" fontId="3" fillId="4" borderId="16" xfId="0" applyNumberFormat="1" applyFont="1" applyFill="1" applyBorder="1" applyAlignment="1">
      <alignment horizontal="center" vertical="center"/>
    </xf>
    <xf numFmtId="164" fontId="3" fillId="4" borderId="17" xfId="0" applyNumberFormat="1" applyFont="1" applyFill="1" applyBorder="1" applyAlignment="1">
      <alignment horizontal="center" vertical="center"/>
    </xf>
    <xf numFmtId="0" fontId="3" fillId="2" borderId="0" xfId="0" applyFont="1" applyFill="1" applyAlignment="1">
      <alignment horizontal="left" vertical="center" wrapText="1"/>
    </xf>
    <xf numFmtId="0" fontId="8" fillId="2" borderId="0" xfId="0" applyFont="1" applyFill="1" applyAlignment="1">
      <alignment horizontal="center" vertical="center"/>
    </xf>
    <xf numFmtId="0" fontId="3" fillId="4" borderId="9" xfId="0" applyFont="1" applyFill="1" applyBorder="1" applyAlignment="1" applyProtection="1">
      <alignment horizontal="center" vertical="center" wrapText="1"/>
      <protection locked="0"/>
    </xf>
    <xf numFmtId="0" fontId="3" fillId="4" borderId="10" xfId="0" applyFont="1" applyFill="1" applyBorder="1" applyAlignment="1" applyProtection="1">
      <alignment horizontal="center" vertical="center"/>
      <protection locked="0"/>
    </xf>
    <xf numFmtId="0" fontId="3" fillId="4" borderId="9" xfId="0" applyFont="1" applyFill="1" applyBorder="1" applyAlignment="1" applyProtection="1">
      <alignment horizontal="center" vertical="center"/>
      <protection locked="0"/>
    </xf>
    <xf numFmtId="14" fontId="3" fillId="4" borderId="9" xfId="0" applyNumberFormat="1" applyFont="1" applyFill="1" applyBorder="1" applyAlignment="1" applyProtection="1">
      <alignment horizontal="center" vertical="center"/>
      <protection locked="0"/>
    </xf>
    <xf numFmtId="0" fontId="3" fillId="5" borderId="9" xfId="0" applyFont="1" applyFill="1" applyBorder="1" applyAlignment="1" applyProtection="1">
      <alignment horizontal="center" vertical="center"/>
      <protection locked="0"/>
    </xf>
    <xf numFmtId="0" fontId="3" fillId="5" borderId="10" xfId="0" applyFont="1" applyFill="1" applyBorder="1" applyAlignment="1" applyProtection="1">
      <alignment horizontal="center" vertical="center"/>
      <protection locked="0"/>
    </xf>
    <xf numFmtId="14" fontId="3" fillId="4" borderId="10" xfId="0" applyNumberFormat="1" applyFont="1" applyFill="1" applyBorder="1" applyAlignment="1" applyProtection="1">
      <alignment horizontal="center" vertical="center"/>
      <protection locked="0"/>
    </xf>
    <xf numFmtId="0" fontId="3" fillId="4" borderId="10" xfId="0" applyFont="1" applyFill="1" applyBorder="1" applyAlignment="1" applyProtection="1">
      <alignment horizontal="center" vertical="center" wrapText="1"/>
      <protection locked="0"/>
    </xf>
    <xf numFmtId="0" fontId="4" fillId="2" borderId="0" xfId="0" applyFont="1" applyFill="1" applyAlignment="1">
      <alignment horizontal="left" vertical="center"/>
    </xf>
    <xf numFmtId="0" fontId="6" fillId="2" borderId="0" xfId="0" applyFont="1" applyFill="1" applyAlignment="1">
      <alignment horizontal="right" vertical="center"/>
    </xf>
    <xf numFmtId="0" fontId="6" fillId="2" borderId="2" xfId="0" applyFont="1" applyFill="1" applyBorder="1" applyAlignment="1">
      <alignment horizontal="right" vertical="center"/>
    </xf>
    <xf numFmtId="0" fontId="6" fillId="2" borderId="0" xfId="0" applyFont="1" applyFill="1" applyAlignment="1">
      <alignment horizontal="right" vertical="center" wrapText="1"/>
    </xf>
    <xf numFmtId="49" fontId="3" fillId="3" borderId="0" xfId="0" applyNumberFormat="1" applyFont="1" applyFill="1" applyAlignment="1" applyProtection="1">
      <alignment horizontal="center" vertical="center"/>
      <protection locked="0"/>
    </xf>
    <xf numFmtId="0" fontId="2" fillId="2" borderId="0" xfId="0" applyFont="1" applyFill="1" applyAlignment="1">
      <alignment horizontal="center" vertical="center"/>
    </xf>
    <xf numFmtId="0" fontId="9" fillId="2" borderId="0" xfId="0" applyFont="1" applyFill="1" applyAlignment="1">
      <alignment horizontal="center"/>
    </xf>
    <xf numFmtId="49" fontId="3" fillId="4" borderId="8" xfId="0" applyNumberFormat="1" applyFont="1" applyFill="1" applyBorder="1" applyAlignment="1" applyProtection="1">
      <alignment horizontal="center" vertical="center" wrapText="1"/>
      <protection locked="0"/>
    </xf>
    <xf numFmtId="49" fontId="3" fillId="4" borderId="12" xfId="0" applyNumberFormat="1" applyFont="1" applyFill="1" applyBorder="1" applyAlignment="1" applyProtection="1">
      <alignment horizontal="center" vertical="center" wrapText="1"/>
      <protection locked="0"/>
    </xf>
    <xf numFmtId="49" fontId="3" fillId="4" borderId="22" xfId="0" applyNumberFormat="1" applyFont="1" applyFill="1" applyBorder="1" applyAlignment="1" applyProtection="1">
      <alignment horizontal="center" vertical="center" wrapText="1"/>
      <protection locked="0"/>
    </xf>
    <xf numFmtId="49" fontId="3" fillId="4" borderId="6" xfId="0" applyNumberFormat="1" applyFont="1" applyFill="1" applyBorder="1" applyAlignment="1" applyProtection="1">
      <alignment horizontal="center" vertical="center" wrapText="1"/>
      <protection locked="0"/>
    </xf>
    <xf numFmtId="49" fontId="3" fillId="4" borderId="0" xfId="0" applyNumberFormat="1" applyFont="1" applyFill="1" applyAlignment="1" applyProtection="1">
      <alignment horizontal="center" vertical="center" wrapText="1"/>
      <protection locked="0"/>
    </xf>
    <xf numFmtId="49" fontId="3" fillId="4" borderId="2" xfId="0" applyNumberFormat="1" applyFont="1" applyFill="1" applyBorder="1" applyAlignment="1" applyProtection="1">
      <alignment horizontal="center" vertical="center" wrapText="1"/>
      <protection locked="0"/>
    </xf>
    <xf numFmtId="49" fontId="3" fillId="4" borderId="21" xfId="0" applyNumberFormat="1" applyFont="1" applyFill="1" applyBorder="1" applyAlignment="1" applyProtection="1">
      <alignment horizontal="center" vertical="center" wrapText="1"/>
      <protection locked="0"/>
    </xf>
    <xf numFmtId="49" fontId="3" fillId="4" borderId="1" xfId="0" applyNumberFormat="1" applyFont="1" applyFill="1" applyBorder="1" applyAlignment="1" applyProtection="1">
      <alignment horizontal="center" vertical="center" wrapText="1"/>
      <protection locked="0"/>
    </xf>
    <xf numFmtId="49" fontId="3" fillId="4" borderId="23" xfId="0" applyNumberFormat="1" applyFont="1" applyFill="1" applyBorder="1" applyAlignment="1" applyProtection="1">
      <alignment horizontal="center" vertical="center" wrapText="1"/>
      <protection locked="0"/>
    </xf>
    <xf numFmtId="0" fontId="4" fillId="3" borderId="0" xfId="0" applyFont="1" applyFill="1" applyAlignment="1">
      <alignment horizontal="left" vertical="center"/>
    </xf>
    <xf numFmtId="49" fontId="3" fillId="4" borderId="3" xfId="0" applyNumberFormat="1" applyFont="1" applyFill="1" applyBorder="1" applyAlignment="1" applyProtection="1">
      <alignment horizontal="center" vertical="center"/>
      <protection locked="0"/>
    </xf>
    <xf numFmtId="49" fontId="3" fillId="4" borderId="4" xfId="0" applyNumberFormat="1" applyFont="1" applyFill="1" applyBorder="1" applyAlignment="1" applyProtection="1">
      <alignment horizontal="center" vertical="center"/>
      <protection locked="0"/>
    </xf>
    <xf numFmtId="49" fontId="3" fillId="4" borderId="5" xfId="0" applyNumberFormat="1" applyFont="1" applyFill="1" applyBorder="1" applyAlignment="1" applyProtection="1">
      <alignment horizontal="center" vertical="center"/>
      <protection locked="0"/>
    </xf>
    <xf numFmtId="0" fontId="7" fillId="2" borderId="14" xfId="0" applyFont="1" applyFill="1"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19051</xdr:rowOff>
    </xdr:from>
    <xdr:to>
      <xdr:col>5</xdr:col>
      <xdr:colOff>247650</xdr:colOff>
      <xdr:row>1</xdr:row>
      <xdr:rowOff>40167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9051"/>
          <a:ext cx="4391025" cy="93551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77"/>
  <sheetViews>
    <sheetView tabSelected="1" topLeftCell="A110" zoomScale="80" zoomScaleNormal="80" workbookViewId="0">
      <selection activeCell="B115" sqref="B115:G115"/>
    </sheetView>
  </sheetViews>
  <sheetFormatPr defaultRowHeight="14.45"/>
  <cols>
    <col min="2" max="2" width="25.7109375" customWidth="1"/>
    <col min="3" max="3" width="31.5703125" customWidth="1"/>
    <col min="4" max="4" width="26.42578125" customWidth="1"/>
    <col min="5" max="7" width="25.7109375" customWidth="1"/>
    <col min="8" max="8" width="58" customWidth="1"/>
  </cols>
  <sheetData>
    <row r="1" spans="1:8" ht="72" customHeight="1">
      <c r="A1" s="33"/>
      <c r="B1" s="74"/>
      <c r="C1" s="74"/>
      <c r="D1" s="74"/>
      <c r="E1" s="74"/>
      <c r="F1" s="74"/>
      <c r="G1" s="74"/>
      <c r="H1" s="1"/>
    </row>
    <row r="2" spans="1:8" ht="25.9">
      <c r="A2" s="33"/>
      <c r="B2" s="75" t="s">
        <v>0</v>
      </c>
      <c r="C2" s="75"/>
      <c r="D2" s="75"/>
      <c r="E2" s="75"/>
      <c r="F2" s="75"/>
      <c r="G2" s="75"/>
      <c r="H2" s="2"/>
    </row>
    <row r="3" spans="1:8" ht="16.149999999999999" thickBot="1">
      <c r="A3" s="33"/>
      <c r="B3" s="2"/>
      <c r="C3" s="2"/>
      <c r="D3" s="2"/>
      <c r="E3" s="2"/>
      <c r="F3" s="2"/>
      <c r="G3" s="2"/>
      <c r="H3" s="2"/>
    </row>
    <row r="4" spans="1:8" ht="15.6">
      <c r="A4" s="33"/>
      <c r="B4" s="76" t="s">
        <v>1</v>
      </c>
      <c r="C4" s="77"/>
      <c r="D4" s="77"/>
      <c r="E4" s="77"/>
      <c r="F4" s="77"/>
      <c r="G4" s="78"/>
      <c r="H4" s="2"/>
    </row>
    <row r="5" spans="1:8" ht="15.6">
      <c r="A5" s="33"/>
      <c r="B5" s="79"/>
      <c r="C5" s="80"/>
      <c r="D5" s="80"/>
      <c r="E5" s="80"/>
      <c r="F5" s="80"/>
      <c r="G5" s="81"/>
      <c r="H5" s="2"/>
    </row>
    <row r="6" spans="1:8" ht="15.6">
      <c r="A6" s="33"/>
      <c r="B6" s="79"/>
      <c r="C6" s="80"/>
      <c r="D6" s="80"/>
      <c r="E6" s="80"/>
      <c r="F6" s="80"/>
      <c r="G6" s="81"/>
      <c r="H6" s="2"/>
    </row>
    <row r="7" spans="1:8" ht="15.6">
      <c r="A7" s="33"/>
      <c r="B7" s="79"/>
      <c r="C7" s="80"/>
      <c r="D7" s="80"/>
      <c r="E7" s="80"/>
      <c r="F7" s="80"/>
      <c r="G7" s="81"/>
      <c r="H7" s="2"/>
    </row>
    <row r="8" spans="1:8" ht="15.6">
      <c r="A8" s="33"/>
      <c r="B8" s="79"/>
      <c r="C8" s="80"/>
      <c r="D8" s="80"/>
      <c r="E8" s="80"/>
      <c r="F8" s="80"/>
      <c r="G8" s="81"/>
      <c r="H8" s="2"/>
    </row>
    <row r="9" spans="1:8" ht="15.6">
      <c r="A9" s="33"/>
      <c r="B9" s="79"/>
      <c r="C9" s="80"/>
      <c r="D9" s="80"/>
      <c r="E9" s="80"/>
      <c r="F9" s="80"/>
      <c r="G9" s="81"/>
      <c r="H9" s="2"/>
    </row>
    <row r="10" spans="1:8" ht="16.149999999999999" thickBot="1">
      <c r="A10" s="33"/>
      <c r="B10" s="82"/>
      <c r="C10" s="83"/>
      <c r="D10" s="83"/>
      <c r="E10" s="83"/>
      <c r="F10" s="83"/>
      <c r="G10" s="84"/>
      <c r="H10" s="2"/>
    </row>
    <row r="11" spans="1:8" ht="25.9">
      <c r="A11" s="33"/>
      <c r="B11" s="85" t="s">
        <v>2</v>
      </c>
      <c r="C11" s="85"/>
      <c r="D11" s="85"/>
      <c r="E11" s="85"/>
      <c r="F11" s="85"/>
      <c r="G11" s="85"/>
      <c r="H11" s="85"/>
    </row>
    <row r="12" spans="1:8" ht="26.45" thickBot="1">
      <c r="A12" s="33"/>
      <c r="B12" s="3"/>
      <c r="C12" s="3"/>
      <c r="D12" s="4"/>
      <c r="E12" s="4"/>
      <c r="F12" s="4"/>
      <c r="G12" s="4"/>
      <c r="H12" s="3"/>
    </row>
    <row r="13" spans="1:8" ht="16.149999999999999" thickBot="1">
      <c r="A13" s="33"/>
      <c r="B13" s="70" t="s">
        <v>3</v>
      </c>
      <c r="C13" s="71"/>
      <c r="D13" s="86" t="s">
        <v>4</v>
      </c>
      <c r="E13" s="87"/>
      <c r="F13" s="87"/>
      <c r="G13" s="88"/>
      <c r="H13" s="5"/>
    </row>
    <row r="14" spans="1:8" ht="16.149999999999999" thickBot="1">
      <c r="A14" s="33"/>
      <c r="B14" s="70" t="s">
        <v>5</v>
      </c>
      <c r="C14" s="71"/>
      <c r="D14" s="6">
        <v>35000</v>
      </c>
      <c r="E14" s="7"/>
      <c r="F14" s="12"/>
      <c r="G14" s="12"/>
      <c r="H14" s="2"/>
    </row>
    <row r="15" spans="1:8" ht="16.149999999999999" thickBot="1">
      <c r="A15" s="33"/>
      <c r="B15" s="70" t="s">
        <v>6</v>
      </c>
      <c r="C15" s="71"/>
      <c r="D15" s="8" t="s">
        <v>7</v>
      </c>
      <c r="E15" s="32" t="s">
        <v>8</v>
      </c>
      <c r="F15" s="2"/>
    </row>
    <row r="16" spans="1:8" ht="16.5" customHeight="1">
      <c r="A16" s="33"/>
      <c r="B16" s="72"/>
      <c r="C16" s="72"/>
      <c r="D16" s="73"/>
      <c r="E16" s="73"/>
      <c r="F16" s="19"/>
      <c r="G16" s="19"/>
      <c r="H16" s="2"/>
    </row>
    <row r="17" spans="1:8" ht="15.6">
      <c r="A17" s="33"/>
      <c r="B17" s="72"/>
      <c r="C17" s="72"/>
      <c r="D17" s="73"/>
      <c r="E17" s="73"/>
      <c r="F17" s="19"/>
      <c r="G17" s="19"/>
      <c r="H17" s="2"/>
    </row>
    <row r="18" spans="1:8" ht="15.6">
      <c r="A18" s="33"/>
      <c r="B18" s="29"/>
      <c r="C18" s="29"/>
      <c r="D18" s="19"/>
      <c r="E18" s="19"/>
      <c r="F18" s="19"/>
      <c r="G18" s="19"/>
      <c r="H18" s="2"/>
    </row>
    <row r="19" spans="1:8" ht="15.6">
      <c r="A19" s="33"/>
      <c r="B19" s="2"/>
      <c r="C19" s="2"/>
      <c r="D19" s="2"/>
      <c r="E19" s="2"/>
      <c r="F19" s="2"/>
      <c r="G19" s="2"/>
      <c r="H19" s="2"/>
    </row>
    <row r="20" spans="1:8" ht="25.9">
      <c r="A20" s="33"/>
      <c r="B20" s="69" t="s">
        <v>9</v>
      </c>
      <c r="C20" s="69"/>
      <c r="D20" s="69"/>
      <c r="E20" s="69"/>
      <c r="F20" s="69"/>
      <c r="G20" s="69"/>
      <c r="H20" s="69"/>
    </row>
    <row r="21" spans="1:8" ht="15.6">
      <c r="A21" s="33"/>
      <c r="B21" s="37" t="s">
        <v>10</v>
      </c>
      <c r="C21" s="37"/>
      <c r="D21" s="37"/>
      <c r="E21" s="37"/>
      <c r="F21" s="37"/>
      <c r="G21" s="37"/>
      <c r="H21" s="2"/>
    </row>
    <row r="22" spans="1:8" ht="15.6">
      <c r="A22" s="33"/>
      <c r="B22" s="2"/>
      <c r="C22" s="2"/>
      <c r="D22" s="2"/>
      <c r="E22" s="2"/>
      <c r="F22" s="2"/>
      <c r="G22" s="2"/>
      <c r="H22" s="2"/>
    </row>
    <row r="23" spans="1:8" ht="21">
      <c r="A23" s="33"/>
      <c r="B23" s="13" t="s">
        <v>11</v>
      </c>
      <c r="C23" s="2"/>
      <c r="D23" s="2"/>
      <c r="E23" s="2"/>
      <c r="F23" s="2"/>
      <c r="G23" s="2"/>
      <c r="H23" s="2"/>
    </row>
    <row r="24" spans="1:8" ht="15.6">
      <c r="A24" s="33"/>
      <c r="B24" s="59" t="s">
        <v>12</v>
      </c>
      <c r="C24" s="59"/>
      <c r="D24" s="59"/>
      <c r="E24" s="59"/>
      <c r="F24" s="59"/>
      <c r="G24" s="59"/>
      <c r="H24" s="2"/>
    </row>
    <row r="25" spans="1:8" ht="16.5" customHeight="1">
      <c r="A25" s="33"/>
      <c r="B25" s="2" t="s">
        <v>13</v>
      </c>
      <c r="C25" s="2"/>
      <c r="D25" s="2"/>
      <c r="E25" s="2"/>
      <c r="F25" s="2"/>
      <c r="H25" s="2"/>
    </row>
    <row r="26" spans="1:8" ht="18">
      <c r="A26" s="33"/>
      <c r="B26" s="89" t="s">
        <v>14</v>
      </c>
      <c r="C26" s="89"/>
      <c r="D26" s="89" t="s">
        <v>15</v>
      </c>
      <c r="E26" s="89"/>
      <c r="F26" s="89" t="s">
        <v>16</v>
      </c>
      <c r="G26" s="89"/>
      <c r="H26" s="2"/>
    </row>
    <row r="27" spans="1:8" ht="15.6">
      <c r="A27" s="33"/>
      <c r="B27" s="63" t="s">
        <v>17</v>
      </c>
      <c r="C27" s="62"/>
      <c r="D27" s="61" t="s">
        <v>18</v>
      </c>
      <c r="E27" s="68"/>
      <c r="F27" s="64">
        <v>42613</v>
      </c>
      <c r="G27" s="67"/>
      <c r="H27" s="9"/>
    </row>
    <row r="28" spans="1:8" ht="16.5" customHeight="1">
      <c r="A28" s="33"/>
      <c r="B28" s="63" t="s">
        <v>19</v>
      </c>
      <c r="C28" s="62"/>
      <c r="D28" s="63" t="s">
        <v>20</v>
      </c>
      <c r="E28" s="62"/>
      <c r="F28" s="64">
        <v>42613</v>
      </c>
      <c r="G28" s="67"/>
      <c r="H28" s="9"/>
    </row>
    <row r="29" spans="1:8" ht="15.6">
      <c r="A29" s="33"/>
      <c r="B29" s="63" t="s">
        <v>21</v>
      </c>
      <c r="C29" s="62"/>
      <c r="D29" s="63" t="s">
        <v>22</v>
      </c>
      <c r="E29" s="62"/>
      <c r="F29" s="64">
        <v>42643</v>
      </c>
      <c r="G29" s="67"/>
      <c r="H29" s="9"/>
    </row>
    <row r="30" spans="1:8" ht="15.6">
      <c r="A30" s="33"/>
      <c r="B30" s="63" t="s">
        <v>23</v>
      </c>
      <c r="C30" s="62"/>
      <c r="D30" s="63" t="s">
        <v>24</v>
      </c>
      <c r="E30" s="62"/>
      <c r="F30" s="64">
        <v>42704</v>
      </c>
      <c r="G30" s="62"/>
      <c r="H30" s="9"/>
    </row>
    <row r="31" spans="1:8" ht="16.5" customHeight="1">
      <c r="A31" s="33"/>
      <c r="B31" s="63" t="s">
        <v>25</v>
      </c>
      <c r="C31" s="62"/>
      <c r="D31" s="63" t="s">
        <v>26</v>
      </c>
      <c r="E31" s="62"/>
      <c r="F31" s="64">
        <v>42735</v>
      </c>
      <c r="G31" s="67"/>
      <c r="H31" s="9"/>
    </row>
    <row r="32" spans="1:8" ht="15.6">
      <c r="A32" s="33"/>
      <c r="B32" s="63" t="s">
        <v>27</v>
      </c>
      <c r="C32" s="62"/>
      <c r="D32" s="63" t="s">
        <v>28</v>
      </c>
      <c r="E32" s="62"/>
      <c r="F32" s="64">
        <v>42766</v>
      </c>
      <c r="G32" s="62"/>
      <c r="H32" s="9"/>
    </row>
    <row r="33" spans="1:8" ht="15.6">
      <c r="A33" s="33"/>
      <c r="B33" s="63" t="s">
        <v>29</v>
      </c>
      <c r="C33" s="62"/>
      <c r="D33" s="63" t="s">
        <v>30</v>
      </c>
      <c r="E33" s="62"/>
      <c r="F33" s="64">
        <v>42794</v>
      </c>
      <c r="G33" s="67"/>
      <c r="H33" s="9"/>
    </row>
    <row r="34" spans="1:8" ht="15.6">
      <c r="A34" s="33"/>
      <c r="B34" s="63" t="s">
        <v>31</v>
      </c>
      <c r="C34" s="62"/>
      <c r="D34" s="63" t="s">
        <v>32</v>
      </c>
      <c r="E34" s="62"/>
      <c r="F34" s="64">
        <v>42855</v>
      </c>
      <c r="G34" s="67"/>
      <c r="H34" s="9"/>
    </row>
    <row r="35" spans="1:8" ht="15.6">
      <c r="A35" s="33"/>
      <c r="B35" s="63" t="s">
        <v>33</v>
      </c>
      <c r="C35" s="62"/>
      <c r="D35" s="63" t="s">
        <v>34</v>
      </c>
      <c r="E35" s="62"/>
      <c r="F35" s="64">
        <v>42886</v>
      </c>
      <c r="G35" s="62"/>
      <c r="H35" s="9"/>
    </row>
    <row r="36" spans="1:8" ht="15.6">
      <c r="A36" s="33"/>
      <c r="B36" s="61" t="s">
        <v>35</v>
      </c>
      <c r="C36" s="62"/>
      <c r="D36" s="63" t="s">
        <v>36</v>
      </c>
      <c r="E36" s="62"/>
      <c r="F36" s="64">
        <v>42916</v>
      </c>
      <c r="G36" s="62"/>
      <c r="H36" s="9"/>
    </row>
    <row r="37" spans="1:8" ht="15.6">
      <c r="A37" s="33"/>
      <c r="B37" s="65"/>
      <c r="C37" s="66"/>
      <c r="D37" s="65"/>
      <c r="E37" s="66"/>
      <c r="F37" s="65"/>
      <c r="G37" s="66"/>
      <c r="H37" s="9"/>
    </row>
    <row r="38" spans="1:8" ht="15.6">
      <c r="A38" s="33"/>
      <c r="B38" s="10"/>
      <c r="C38" s="10"/>
      <c r="D38" s="10"/>
      <c r="E38" s="10"/>
      <c r="F38" s="10"/>
      <c r="G38" s="10"/>
      <c r="H38" s="2"/>
    </row>
    <row r="39" spans="1:8" ht="21">
      <c r="A39" s="33"/>
      <c r="B39" s="13" t="s">
        <v>37</v>
      </c>
      <c r="C39" s="2"/>
      <c r="D39" s="2"/>
      <c r="E39" s="2"/>
      <c r="F39" s="2"/>
      <c r="G39" s="2"/>
      <c r="H39" s="2"/>
    </row>
    <row r="40" spans="1:8" ht="15.6">
      <c r="A40" s="33"/>
      <c r="B40" s="59" t="s">
        <v>38</v>
      </c>
      <c r="C40" s="59"/>
      <c r="D40" s="59"/>
      <c r="E40" s="59"/>
      <c r="F40" s="59"/>
      <c r="G40" s="59"/>
      <c r="H40" s="2"/>
    </row>
    <row r="41" spans="1:8" ht="15.6">
      <c r="A41" s="33"/>
      <c r="B41" s="2"/>
      <c r="C41" s="2"/>
      <c r="D41" s="2"/>
      <c r="E41" s="2"/>
      <c r="F41" s="2"/>
      <c r="G41" s="2"/>
      <c r="H41" s="2"/>
    </row>
    <row r="42" spans="1:8" ht="21">
      <c r="A42" s="33"/>
      <c r="B42" s="60" t="s">
        <v>39</v>
      </c>
      <c r="C42" s="60"/>
      <c r="D42" s="25" t="s">
        <v>40</v>
      </c>
      <c r="E42" s="25" t="s">
        <v>41</v>
      </c>
      <c r="F42" s="60" t="s">
        <v>42</v>
      </c>
      <c r="G42" s="60"/>
      <c r="H42" s="2"/>
    </row>
    <row r="43" spans="1:8" ht="18">
      <c r="A43" s="33"/>
      <c r="B43" s="28"/>
      <c r="C43" s="28"/>
      <c r="D43" s="28"/>
      <c r="E43" s="28"/>
      <c r="F43" s="28"/>
      <c r="G43" s="28"/>
      <c r="H43" s="2"/>
    </row>
    <row r="44" spans="1:8" ht="18">
      <c r="A44" s="33"/>
      <c r="B44" s="54" t="s">
        <v>43</v>
      </c>
      <c r="C44" s="54"/>
      <c r="D44" s="54"/>
      <c r="E44" s="54"/>
      <c r="F44" s="54"/>
      <c r="G44" s="54"/>
      <c r="H44" s="2"/>
    </row>
    <row r="45" spans="1:8" ht="15.6">
      <c r="A45" s="33"/>
      <c r="B45" s="46" t="s">
        <v>44</v>
      </c>
      <c r="C45" s="47"/>
      <c r="D45" s="14">
        <v>10000</v>
      </c>
      <c r="E45" s="15">
        <v>1</v>
      </c>
      <c r="F45" s="48">
        <f t="shared" ref="F45:F54" si="0">D45*E45</f>
        <v>10000</v>
      </c>
      <c r="G45" s="49"/>
      <c r="H45" s="9"/>
    </row>
    <row r="46" spans="1:8" ht="15.6">
      <c r="A46" s="33"/>
      <c r="B46" s="46"/>
      <c r="C46" s="47"/>
      <c r="D46" s="14"/>
      <c r="E46" s="15"/>
      <c r="F46" s="48">
        <f t="shared" si="0"/>
        <v>0</v>
      </c>
      <c r="G46" s="49"/>
      <c r="H46" s="9"/>
    </row>
    <row r="47" spans="1:8" ht="15.6">
      <c r="A47" s="33"/>
      <c r="B47" s="46"/>
      <c r="C47" s="47"/>
      <c r="D47" s="14"/>
      <c r="E47" s="15"/>
      <c r="F47" s="48">
        <f t="shared" si="0"/>
        <v>0</v>
      </c>
      <c r="G47" s="49"/>
      <c r="H47" s="9"/>
    </row>
    <row r="48" spans="1:8" ht="15.6">
      <c r="A48" s="33"/>
      <c r="B48" s="46"/>
      <c r="C48" s="47"/>
      <c r="D48" s="14"/>
      <c r="E48" s="15"/>
      <c r="F48" s="48">
        <f t="shared" si="0"/>
        <v>0</v>
      </c>
      <c r="G48" s="49"/>
      <c r="H48" s="9"/>
    </row>
    <row r="49" spans="1:8" ht="15.6">
      <c r="A49" s="33"/>
      <c r="B49" s="46"/>
      <c r="C49" s="47"/>
      <c r="D49" s="14"/>
      <c r="E49" s="15"/>
      <c r="F49" s="48">
        <f t="shared" si="0"/>
        <v>0</v>
      </c>
      <c r="G49" s="49"/>
      <c r="H49" s="9"/>
    </row>
    <row r="50" spans="1:8" ht="15.6">
      <c r="A50" s="33"/>
      <c r="B50" s="46"/>
      <c r="C50" s="47"/>
      <c r="D50" s="14"/>
      <c r="E50" s="15"/>
      <c r="F50" s="48">
        <f t="shared" si="0"/>
        <v>0</v>
      </c>
      <c r="G50" s="49"/>
      <c r="H50" s="9"/>
    </row>
    <row r="51" spans="1:8" ht="15.6">
      <c r="A51" s="33"/>
      <c r="B51" s="46"/>
      <c r="C51" s="47"/>
      <c r="D51" s="14"/>
      <c r="E51" s="15"/>
      <c r="F51" s="48">
        <f t="shared" si="0"/>
        <v>0</v>
      </c>
      <c r="G51" s="49"/>
      <c r="H51" s="9"/>
    </row>
    <row r="52" spans="1:8" ht="15.6">
      <c r="A52" s="33"/>
      <c r="B52" s="46"/>
      <c r="C52" s="47"/>
      <c r="D52" s="14"/>
      <c r="E52" s="15"/>
      <c r="F52" s="48">
        <f t="shared" si="0"/>
        <v>0</v>
      </c>
      <c r="G52" s="49"/>
      <c r="H52" s="9"/>
    </row>
    <row r="53" spans="1:8" ht="16.5" customHeight="1">
      <c r="A53" s="33"/>
      <c r="B53" s="46"/>
      <c r="C53" s="47"/>
      <c r="D53" s="14"/>
      <c r="E53" s="15"/>
      <c r="F53" s="48">
        <f t="shared" si="0"/>
        <v>0</v>
      </c>
      <c r="G53" s="49"/>
      <c r="H53" s="9"/>
    </row>
    <row r="54" spans="1:8" ht="16.149999999999999" thickBot="1">
      <c r="A54" s="33"/>
      <c r="B54" s="46"/>
      <c r="C54" s="47"/>
      <c r="D54" s="14"/>
      <c r="E54" s="15"/>
      <c r="F54" s="57">
        <f t="shared" si="0"/>
        <v>0</v>
      </c>
      <c r="G54" s="58"/>
      <c r="H54" s="9"/>
    </row>
    <row r="55" spans="1:8" ht="16.149999999999999" thickBot="1">
      <c r="A55" s="33"/>
      <c r="B55" s="10"/>
      <c r="C55" s="10"/>
      <c r="D55" s="10"/>
      <c r="E55" s="16" t="s">
        <v>45</v>
      </c>
      <c r="F55" s="55">
        <f>SUM(F45:G54)</f>
        <v>10000</v>
      </c>
      <c r="G55" s="56"/>
      <c r="H55" s="5"/>
    </row>
    <row r="56" spans="1:8" ht="33.75" customHeight="1">
      <c r="A56" s="33"/>
      <c r="B56" s="2"/>
      <c r="C56" s="2"/>
      <c r="D56" s="2"/>
      <c r="E56" s="26"/>
      <c r="F56" s="17"/>
      <c r="G56" s="17"/>
      <c r="H56" s="2"/>
    </row>
    <row r="57" spans="1:8" ht="18">
      <c r="A57" s="33"/>
      <c r="B57" s="54" t="s">
        <v>46</v>
      </c>
      <c r="C57" s="54"/>
      <c r="D57" s="54"/>
      <c r="E57" s="54"/>
      <c r="F57" s="54"/>
      <c r="G57" s="54"/>
      <c r="H57" s="2"/>
    </row>
    <row r="58" spans="1:8" ht="15.6">
      <c r="A58" s="33"/>
      <c r="B58" s="46" t="s">
        <v>47</v>
      </c>
      <c r="C58" s="47"/>
      <c r="D58" s="14">
        <v>2400</v>
      </c>
      <c r="E58" s="15">
        <v>1</v>
      </c>
      <c r="F58" s="48">
        <f t="shared" ref="F58:F67" si="1">D58*E58</f>
        <v>2400</v>
      </c>
      <c r="G58" s="49"/>
      <c r="H58" s="9"/>
    </row>
    <row r="59" spans="1:8" ht="15.6">
      <c r="A59" s="33"/>
      <c r="B59" s="46"/>
      <c r="C59" s="47"/>
      <c r="D59" s="14"/>
      <c r="E59" s="15"/>
      <c r="F59" s="48">
        <f t="shared" si="1"/>
        <v>0</v>
      </c>
      <c r="G59" s="49"/>
      <c r="H59" s="9"/>
    </row>
    <row r="60" spans="1:8" ht="15.6">
      <c r="A60" s="33"/>
      <c r="B60" s="46"/>
      <c r="C60" s="47"/>
      <c r="D60" s="14"/>
      <c r="E60" s="15"/>
      <c r="F60" s="48">
        <f t="shared" si="1"/>
        <v>0</v>
      </c>
      <c r="G60" s="49"/>
      <c r="H60" s="9"/>
    </row>
    <row r="61" spans="1:8" ht="15.6">
      <c r="A61" s="33"/>
      <c r="B61" s="46"/>
      <c r="C61" s="47"/>
      <c r="D61" s="14"/>
      <c r="E61" s="15"/>
      <c r="F61" s="48">
        <f t="shared" si="1"/>
        <v>0</v>
      </c>
      <c r="G61" s="49"/>
      <c r="H61" s="9"/>
    </row>
    <row r="62" spans="1:8" ht="15.6">
      <c r="A62" s="33"/>
      <c r="B62" s="46"/>
      <c r="C62" s="47"/>
      <c r="D62" s="14"/>
      <c r="E62" s="15"/>
      <c r="F62" s="48">
        <f t="shared" si="1"/>
        <v>0</v>
      </c>
      <c r="G62" s="49"/>
      <c r="H62" s="9"/>
    </row>
    <row r="63" spans="1:8" ht="15.6">
      <c r="A63" s="33"/>
      <c r="B63" s="46"/>
      <c r="C63" s="47"/>
      <c r="D63" s="14"/>
      <c r="E63" s="15"/>
      <c r="F63" s="48">
        <f t="shared" si="1"/>
        <v>0</v>
      </c>
      <c r="G63" s="49"/>
      <c r="H63" s="9"/>
    </row>
    <row r="64" spans="1:8" ht="15.6">
      <c r="A64" s="33"/>
      <c r="B64" s="46"/>
      <c r="C64" s="47"/>
      <c r="D64" s="14"/>
      <c r="E64" s="15"/>
      <c r="F64" s="48">
        <f t="shared" si="1"/>
        <v>0</v>
      </c>
      <c r="G64" s="49"/>
      <c r="H64" s="9"/>
    </row>
    <row r="65" spans="1:8" ht="15.6">
      <c r="A65" s="33"/>
      <c r="B65" s="46"/>
      <c r="C65" s="47"/>
      <c r="D65" s="14"/>
      <c r="E65" s="15"/>
      <c r="F65" s="48">
        <f t="shared" si="1"/>
        <v>0</v>
      </c>
      <c r="G65" s="49"/>
      <c r="H65" s="9"/>
    </row>
    <row r="66" spans="1:8" ht="15.6">
      <c r="A66" s="33"/>
      <c r="B66" s="46"/>
      <c r="C66" s="47"/>
      <c r="D66" s="14"/>
      <c r="E66" s="15"/>
      <c r="F66" s="48">
        <f t="shared" si="1"/>
        <v>0</v>
      </c>
      <c r="G66" s="49"/>
      <c r="H66" s="9"/>
    </row>
    <row r="67" spans="1:8" ht="15.6">
      <c r="A67" s="33"/>
      <c r="B67" s="46"/>
      <c r="C67" s="47"/>
      <c r="D67" s="14"/>
      <c r="E67" s="15"/>
      <c r="F67" s="48">
        <f t="shared" si="1"/>
        <v>0</v>
      </c>
      <c r="G67" s="49"/>
      <c r="H67" s="9"/>
    </row>
    <row r="68" spans="1:8" ht="16.149999999999999" thickBot="1">
      <c r="A68" s="33"/>
      <c r="B68" s="11"/>
      <c r="C68" s="11"/>
      <c r="D68" s="18"/>
      <c r="E68" s="16" t="s">
        <v>45</v>
      </c>
      <c r="F68" s="50">
        <f>SUM(F58:G67)</f>
        <v>2400</v>
      </c>
      <c r="G68" s="51"/>
      <c r="H68" s="5"/>
    </row>
    <row r="69" spans="1:8" ht="15.6">
      <c r="A69" s="33"/>
      <c r="B69" s="19"/>
      <c r="C69" s="19"/>
      <c r="D69" s="20"/>
      <c r="E69" s="26"/>
      <c r="F69" s="17"/>
      <c r="G69" s="17"/>
      <c r="H69" s="2"/>
    </row>
    <row r="70" spans="1:8" ht="18">
      <c r="A70" s="33"/>
      <c r="B70" s="54" t="s">
        <v>48</v>
      </c>
      <c r="C70" s="54"/>
      <c r="D70" s="54"/>
      <c r="E70" s="54"/>
      <c r="F70" s="54"/>
      <c r="G70" s="54"/>
      <c r="H70" s="2"/>
    </row>
    <row r="71" spans="1:8" ht="15.6">
      <c r="A71" s="33"/>
      <c r="B71" s="46" t="s">
        <v>49</v>
      </c>
      <c r="C71" s="47"/>
      <c r="D71" s="14">
        <v>35</v>
      </c>
      <c r="E71" s="15">
        <v>240</v>
      </c>
      <c r="F71" s="48">
        <f t="shared" ref="F71:F80" si="2">D71*E71</f>
        <v>8400</v>
      </c>
      <c r="G71" s="49"/>
      <c r="H71" s="9"/>
    </row>
    <row r="72" spans="1:8" ht="15.6">
      <c r="A72" s="33"/>
      <c r="B72" s="46" t="s">
        <v>50</v>
      </c>
      <c r="C72" s="47"/>
      <c r="D72" s="14">
        <v>10200</v>
      </c>
      <c r="E72" s="15">
        <v>1</v>
      </c>
      <c r="F72" s="48">
        <f t="shared" si="2"/>
        <v>10200</v>
      </c>
      <c r="G72" s="49"/>
      <c r="H72" s="9"/>
    </row>
    <row r="73" spans="1:8" ht="15.6">
      <c r="A73" s="33"/>
      <c r="B73" s="46"/>
      <c r="C73" s="47"/>
      <c r="D73" s="14"/>
      <c r="E73" s="15"/>
      <c r="F73" s="48">
        <f t="shared" si="2"/>
        <v>0</v>
      </c>
      <c r="G73" s="49"/>
      <c r="H73" s="9"/>
    </row>
    <row r="74" spans="1:8" ht="15.6">
      <c r="A74" s="33"/>
      <c r="B74" s="46"/>
      <c r="C74" s="47"/>
      <c r="D74" s="14"/>
      <c r="E74" s="15"/>
      <c r="F74" s="48">
        <f t="shared" si="2"/>
        <v>0</v>
      </c>
      <c r="G74" s="49"/>
      <c r="H74" s="9"/>
    </row>
    <row r="75" spans="1:8" ht="15.6">
      <c r="A75" s="33"/>
      <c r="B75" s="46"/>
      <c r="C75" s="47"/>
      <c r="D75" s="14"/>
      <c r="E75" s="15"/>
      <c r="F75" s="48">
        <f t="shared" si="2"/>
        <v>0</v>
      </c>
      <c r="G75" s="49"/>
      <c r="H75" s="9"/>
    </row>
    <row r="76" spans="1:8" ht="15.6">
      <c r="A76" s="33"/>
      <c r="B76" s="46"/>
      <c r="C76" s="47"/>
      <c r="D76" s="14"/>
      <c r="E76" s="15"/>
      <c r="F76" s="48">
        <f t="shared" si="2"/>
        <v>0</v>
      </c>
      <c r="G76" s="49"/>
      <c r="H76" s="9"/>
    </row>
    <row r="77" spans="1:8" ht="15.6">
      <c r="A77" s="33"/>
      <c r="B77" s="46"/>
      <c r="C77" s="47"/>
      <c r="D77" s="14"/>
      <c r="E77" s="15"/>
      <c r="F77" s="48">
        <f t="shared" si="2"/>
        <v>0</v>
      </c>
      <c r="G77" s="49"/>
      <c r="H77" s="9"/>
    </row>
    <row r="78" spans="1:8" ht="15.6">
      <c r="A78" s="33"/>
      <c r="B78" s="46"/>
      <c r="C78" s="47"/>
      <c r="D78" s="14"/>
      <c r="E78" s="15"/>
      <c r="F78" s="48">
        <f t="shared" si="2"/>
        <v>0</v>
      </c>
      <c r="G78" s="49"/>
      <c r="H78" s="9"/>
    </row>
    <row r="79" spans="1:8" ht="15.6">
      <c r="A79" s="33"/>
      <c r="B79" s="46"/>
      <c r="C79" s="47"/>
      <c r="D79" s="14"/>
      <c r="E79" s="15"/>
      <c r="F79" s="48">
        <f t="shared" si="2"/>
        <v>0</v>
      </c>
      <c r="G79" s="49"/>
      <c r="H79" s="9"/>
    </row>
    <row r="80" spans="1:8" ht="15.6">
      <c r="A80" s="33"/>
      <c r="B80" s="46"/>
      <c r="C80" s="47"/>
      <c r="D80" s="14"/>
      <c r="E80" s="15"/>
      <c r="F80" s="48">
        <f t="shared" si="2"/>
        <v>0</v>
      </c>
      <c r="G80" s="49"/>
      <c r="H80" s="9"/>
    </row>
    <row r="81" spans="1:8" ht="16.149999999999999" thickBot="1">
      <c r="A81" s="33"/>
      <c r="B81" s="11"/>
      <c r="C81" s="11"/>
      <c r="D81" s="18"/>
      <c r="E81" s="16" t="s">
        <v>45</v>
      </c>
      <c r="F81" s="50">
        <f>SUM(F71:G80)</f>
        <v>18600</v>
      </c>
      <c r="G81" s="51"/>
      <c r="H81" s="5"/>
    </row>
    <row r="82" spans="1:8" ht="15.6">
      <c r="A82" s="33"/>
      <c r="B82" s="19"/>
      <c r="C82" s="19"/>
      <c r="D82" s="20"/>
      <c r="E82" s="26"/>
      <c r="F82" s="17"/>
      <c r="G82" s="17"/>
      <c r="H82" s="2"/>
    </row>
    <row r="83" spans="1:8" ht="18">
      <c r="A83" s="33"/>
      <c r="B83" s="54" t="s">
        <v>51</v>
      </c>
      <c r="C83" s="54"/>
      <c r="D83" s="54"/>
      <c r="E83" s="54"/>
      <c r="F83" s="54"/>
      <c r="G83" s="54"/>
      <c r="H83" s="2"/>
    </row>
    <row r="84" spans="1:8" ht="15.6">
      <c r="A84" s="33"/>
      <c r="B84" s="46"/>
      <c r="C84" s="47"/>
      <c r="D84" s="14"/>
      <c r="E84" s="15"/>
      <c r="F84" s="48">
        <f t="shared" ref="F84:F93" si="3">D84*E84</f>
        <v>0</v>
      </c>
      <c r="G84" s="49"/>
      <c r="H84" s="9"/>
    </row>
    <row r="85" spans="1:8" ht="15.6">
      <c r="A85" s="33"/>
      <c r="B85" s="46"/>
      <c r="C85" s="47"/>
      <c r="D85" s="14"/>
      <c r="E85" s="15"/>
      <c r="F85" s="48">
        <f t="shared" si="3"/>
        <v>0</v>
      </c>
      <c r="G85" s="49"/>
      <c r="H85" s="9"/>
    </row>
    <row r="86" spans="1:8" ht="15.6">
      <c r="A86" s="33"/>
      <c r="B86" s="46"/>
      <c r="C86" s="47"/>
      <c r="D86" s="14"/>
      <c r="E86" s="15"/>
      <c r="F86" s="48">
        <f t="shared" si="3"/>
        <v>0</v>
      </c>
      <c r="G86" s="49"/>
      <c r="H86" s="9"/>
    </row>
    <row r="87" spans="1:8" ht="15.6">
      <c r="A87" s="33"/>
      <c r="B87" s="46"/>
      <c r="C87" s="47"/>
      <c r="D87" s="14"/>
      <c r="E87" s="15"/>
      <c r="F87" s="48">
        <f t="shared" si="3"/>
        <v>0</v>
      </c>
      <c r="G87" s="49"/>
      <c r="H87" s="9"/>
    </row>
    <row r="88" spans="1:8" ht="15.6">
      <c r="A88" s="33"/>
      <c r="B88" s="46"/>
      <c r="C88" s="47"/>
      <c r="D88" s="14"/>
      <c r="E88" s="15"/>
      <c r="F88" s="48">
        <f t="shared" si="3"/>
        <v>0</v>
      </c>
      <c r="G88" s="49"/>
      <c r="H88" s="9"/>
    </row>
    <row r="89" spans="1:8" ht="15.6">
      <c r="A89" s="33"/>
      <c r="B89" s="46"/>
      <c r="C89" s="47"/>
      <c r="D89" s="14"/>
      <c r="E89" s="15"/>
      <c r="F89" s="48">
        <f t="shared" si="3"/>
        <v>0</v>
      </c>
      <c r="G89" s="49"/>
      <c r="H89" s="9"/>
    </row>
    <row r="90" spans="1:8" ht="15.6">
      <c r="A90" s="33"/>
      <c r="B90" s="46"/>
      <c r="C90" s="47"/>
      <c r="D90" s="14"/>
      <c r="E90" s="15"/>
      <c r="F90" s="48">
        <f t="shared" si="3"/>
        <v>0</v>
      </c>
      <c r="G90" s="49"/>
      <c r="H90" s="9"/>
    </row>
    <row r="91" spans="1:8" ht="15.6">
      <c r="A91" s="33"/>
      <c r="B91" s="46"/>
      <c r="C91" s="47"/>
      <c r="D91" s="14"/>
      <c r="E91" s="15"/>
      <c r="F91" s="48">
        <f t="shared" si="3"/>
        <v>0</v>
      </c>
      <c r="G91" s="49"/>
      <c r="H91" s="9"/>
    </row>
    <row r="92" spans="1:8" ht="15.6">
      <c r="A92" s="33"/>
      <c r="B92" s="46"/>
      <c r="C92" s="47"/>
      <c r="D92" s="14"/>
      <c r="E92" s="15"/>
      <c r="F92" s="48">
        <f t="shared" si="3"/>
        <v>0</v>
      </c>
      <c r="G92" s="49"/>
      <c r="H92" s="9"/>
    </row>
    <row r="93" spans="1:8" ht="15.6">
      <c r="A93" s="33"/>
      <c r="B93" s="46"/>
      <c r="C93" s="47"/>
      <c r="D93" s="14"/>
      <c r="E93" s="15"/>
      <c r="F93" s="48">
        <f t="shared" si="3"/>
        <v>0</v>
      </c>
      <c r="G93" s="49"/>
      <c r="H93" s="9"/>
    </row>
    <row r="94" spans="1:8" ht="16.149999999999999" thickBot="1">
      <c r="A94" s="33"/>
      <c r="B94" s="11"/>
      <c r="C94" s="11"/>
      <c r="D94" s="18"/>
      <c r="E94" s="16" t="s">
        <v>45</v>
      </c>
      <c r="F94" s="50">
        <f>SUM(F84:G93)</f>
        <v>0</v>
      </c>
      <c r="G94" s="51"/>
      <c r="H94" s="5"/>
    </row>
    <row r="95" spans="1:8" ht="15.6">
      <c r="A95" s="33"/>
      <c r="B95" s="19"/>
      <c r="C95" s="19"/>
      <c r="D95" s="20"/>
      <c r="E95" s="26"/>
      <c r="F95" s="17"/>
      <c r="G95" s="17"/>
      <c r="H95" s="2"/>
    </row>
    <row r="96" spans="1:8" ht="18">
      <c r="A96" s="33"/>
      <c r="B96" s="54" t="s">
        <v>52</v>
      </c>
      <c r="C96" s="54"/>
      <c r="D96" s="54"/>
      <c r="E96" s="54"/>
      <c r="F96" s="54"/>
      <c r="G96" s="54"/>
      <c r="H96" s="2"/>
    </row>
    <row r="97" spans="1:8" ht="15.6">
      <c r="A97" s="33"/>
      <c r="B97" s="46" t="s">
        <v>53</v>
      </c>
      <c r="C97" s="47"/>
      <c r="D97" s="14">
        <v>4000</v>
      </c>
      <c r="E97" s="15">
        <v>1</v>
      </c>
      <c r="F97" s="48">
        <f t="shared" ref="F97:F106" si="4">D97*E97</f>
        <v>4000</v>
      </c>
      <c r="G97" s="49"/>
      <c r="H97" s="9"/>
    </row>
    <row r="98" spans="1:8" ht="15.6">
      <c r="A98" s="33"/>
      <c r="B98" s="46"/>
      <c r="C98" s="47"/>
      <c r="D98" s="14"/>
      <c r="E98" s="15"/>
      <c r="F98" s="48">
        <f t="shared" si="4"/>
        <v>0</v>
      </c>
      <c r="G98" s="49"/>
      <c r="H98" s="9"/>
    </row>
    <row r="99" spans="1:8" ht="15.6">
      <c r="A99" s="33"/>
      <c r="B99" s="46"/>
      <c r="C99" s="47"/>
      <c r="D99" s="14"/>
      <c r="E99" s="15"/>
      <c r="F99" s="48">
        <f t="shared" si="4"/>
        <v>0</v>
      </c>
      <c r="G99" s="49"/>
      <c r="H99" s="9"/>
    </row>
    <row r="100" spans="1:8" ht="15.6">
      <c r="A100" s="33"/>
      <c r="B100" s="46"/>
      <c r="C100" s="47"/>
      <c r="D100" s="14"/>
      <c r="E100" s="15"/>
      <c r="F100" s="48">
        <f t="shared" si="4"/>
        <v>0</v>
      </c>
      <c r="G100" s="49"/>
      <c r="H100" s="9"/>
    </row>
    <row r="101" spans="1:8" ht="15.6">
      <c r="A101" s="33"/>
      <c r="B101" s="46"/>
      <c r="C101" s="47"/>
      <c r="D101" s="14"/>
      <c r="E101" s="15"/>
      <c r="F101" s="48">
        <f t="shared" si="4"/>
        <v>0</v>
      </c>
      <c r="G101" s="49"/>
      <c r="H101" s="9"/>
    </row>
    <row r="102" spans="1:8" ht="15.6">
      <c r="A102" s="33"/>
      <c r="B102" s="46"/>
      <c r="C102" s="47"/>
      <c r="D102" s="14"/>
      <c r="E102" s="15"/>
      <c r="F102" s="48">
        <f t="shared" si="4"/>
        <v>0</v>
      </c>
      <c r="G102" s="49"/>
      <c r="H102" s="9"/>
    </row>
    <row r="103" spans="1:8" ht="15.6">
      <c r="A103" s="33"/>
      <c r="B103" s="46"/>
      <c r="C103" s="47"/>
      <c r="D103" s="14"/>
      <c r="E103" s="15"/>
      <c r="F103" s="48">
        <f t="shared" si="4"/>
        <v>0</v>
      </c>
      <c r="G103" s="49"/>
      <c r="H103" s="9"/>
    </row>
    <row r="104" spans="1:8" ht="15.6">
      <c r="A104" s="33"/>
      <c r="B104" s="46"/>
      <c r="C104" s="47"/>
      <c r="D104" s="14"/>
      <c r="E104" s="15"/>
      <c r="F104" s="48">
        <f t="shared" si="4"/>
        <v>0</v>
      </c>
      <c r="G104" s="49"/>
      <c r="H104" s="9"/>
    </row>
    <row r="105" spans="1:8" ht="15.6">
      <c r="A105" s="33"/>
      <c r="B105" s="46"/>
      <c r="C105" s="47"/>
      <c r="D105" s="14"/>
      <c r="E105" s="15"/>
      <c r="F105" s="48">
        <f t="shared" si="4"/>
        <v>0</v>
      </c>
      <c r="G105" s="49"/>
      <c r="H105" s="9"/>
    </row>
    <row r="106" spans="1:8" ht="15.6">
      <c r="A106" s="33"/>
      <c r="B106" s="46"/>
      <c r="C106" s="47"/>
      <c r="D106" s="14"/>
      <c r="E106" s="15"/>
      <c r="F106" s="48">
        <f t="shared" si="4"/>
        <v>0</v>
      </c>
      <c r="G106" s="49"/>
      <c r="H106" s="9"/>
    </row>
    <row r="107" spans="1:8" ht="16.149999999999999" thickBot="1">
      <c r="A107" s="33"/>
      <c r="B107" s="11"/>
      <c r="C107" s="11"/>
      <c r="D107" s="18"/>
      <c r="E107" s="16" t="s">
        <v>45</v>
      </c>
      <c r="F107" s="50">
        <f>SUM(F97:G106)</f>
        <v>4000</v>
      </c>
      <c r="G107" s="51"/>
      <c r="H107" s="5"/>
    </row>
    <row r="108" spans="1:8" ht="16.149999999999999" thickBot="1">
      <c r="A108" s="33"/>
      <c r="B108" s="19"/>
      <c r="C108" s="19"/>
      <c r="D108" s="20"/>
      <c r="E108" s="2"/>
      <c r="F108" s="21"/>
      <c r="G108" s="21"/>
      <c r="H108" s="2"/>
    </row>
    <row r="109" spans="1:8" ht="21.6" thickBot="1">
      <c r="A109" s="33"/>
      <c r="B109" s="19"/>
      <c r="C109" s="19"/>
      <c r="D109" s="20"/>
      <c r="E109" s="22" t="s">
        <v>54</v>
      </c>
      <c r="F109" s="52">
        <f>SUM(F107,F94,F81,F68,F55,)</f>
        <v>35000</v>
      </c>
      <c r="G109" s="53"/>
      <c r="H109" s="5"/>
    </row>
    <row r="110" spans="1:8" ht="15.6">
      <c r="A110" s="33"/>
      <c r="B110" s="19"/>
      <c r="C110" s="19"/>
      <c r="D110" s="20"/>
      <c r="E110" s="2"/>
      <c r="F110" s="17"/>
      <c r="G110" s="17"/>
      <c r="H110" s="2"/>
    </row>
    <row r="111" spans="1:8" ht="15.6">
      <c r="A111" s="33"/>
      <c r="B111" s="2"/>
      <c r="C111" s="2"/>
      <c r="D111" s="2"/>
      <c r="E111" s="2"/>
      <c r="F111" s="2"/>
      <c r="G111" s="2"/>
      <c r="H111" s="2"/>
    </row>
    <row r="112" spans="1:8" ht="25.9">
      <c r="A112" s="33"/>
      <c r="B112" s="27" t="s">
        <v>55</v>
      </c>
      <c r="C112" s="27"/>
      <c r="D112" s="27"/>
      <c r="E112" s="27"/>
      <c r="F112" s="27"/>
      <c r="G112" s="27"/>
      <c r="H112" s="27"/>
    </row>
    <row r="113" spans="1:8" ht="15.6">
      <c r="A113" s="33"/>
      <c r="B113" s="1"/>
      <c r="C113" s="1"/>
      <c r="D113" s="1"/>
      <c r="E113" s="1"/>
      <c r="F113" s="1"/>
      <c r="G113" s="1"/>
      <c r="H113" s="2"/>
    </row>
    <row r="114" spans="1:8" ht="16.149999999999999" thickBot="1">
      <c r="A114" s="33"/>
      <c r="B114" s="41" t="s">
        <v>56</v>
      </c>
      <c r="C114" s="41"/>
      <c r="D114" s="41"/>
      <c r="E114" s="41"/>
      <c r="F114" s="41"/>
      <c r="G114" s="41"/>
      <c r="H114" s="2"/>
    </row>
    <row r="115" spans="1:8" ht="56.25" customHeight="1" thickBot="1">
      <c r="A115" s="33"/>
      <c r="B115" s="42" t="s">
        <v>57</v>
      </c>
      <c r="C115" s="43"/>
      <c r="D115" s="43"/>
      <c r="E115" s="43"/>
      <c r="F115" s="43"/>
      <c r="G115" s="44"/>
      <c r="H115" s="5"/>
    </row>
    <row r="116" spans="1:8" ht="15.6">
      <c r="A116" s="33"/>
      <c r="B116" s="36"/>
      <c r="C116" s="36"/>
      <c r="D116" s="36"/>
      <c r="E116" s="36"/>
      <c r="F116" s="36"/>
      <c r="G116" s="36"/>
      <c r="H116" s="2"/>
    </row>
    <row r="117" spans="1:8" ht="36.75" customHeight="1">
      <c r="A117" s="33"/>
      <c r="B117" s="45" t="s">
        <v>58</v>
      </c>
      <c r="C117" s="45"/>
      <c r="D117" s="45"/>
      <c r="E117" s="45"/>
      <c r="F117" s="45"/>
      <c r="G117" s="45"/>
      <c r="H117" s="2"/>
    </row>
    <row r="118" spans="1:8" ht="4.5" customHeight="1">
      <c r="A118" s="33"/>
      <c r="B118" s="38"/>
      <c r="C118" s="38"/>
      <c r="D118" s="40"/>
      <c r="E118" s="40"/>
      <c r="F118" s="38"/>
      <c r="G118" s="38"/>
      <c r="H118" s="2"/>
    </row>
    <row r="119" spans="1:8" ht="33" customHeight="1">
      <c r="A119" s="33"/>
      <c r="B119" s="38"/>
      <c r="C119" s="38"/>
      <c r="D119" s="24" t="s">
        <v>59</v>
      </c>
      <c r="E119" s="24" t="s">
        <v>60</v>
      </c>
      <c r="F119" s="38"/>
      <c r="G119" s="38"/>
      <c r="H119" s="2"/>
    </row>
    <row r="120" spans="1:8" ht="15.6">
      <c r="A120" s="33"/>
      <c r="B120" s="38"/>
      <c r="C120" s="38"/>
      <c r="D120" s="30" t="s">
        <v>61</v>
      </c>
      <c r="E120" s="31" t="s">
        <v>62</v>
      </c>
      <c r="F120" s="38"/>
      <c r="G120" s="38"/>
      <c r="H120" s="2"/>
    </row>
    <row r="121" spans="1:8" ht="28.9">
      <c r="A121" s="33"/>
      <c r="B121" s="38"/>
      <c r="C121" s="38"/>
      <c r="D121" s="24" t="s">
        <v>63</v>
      </c>
      <c r="E121" s="24"/>
      <c r="F121" s="38"/>
      <c r="G121" s="38"/>
      <c r="H121" s="2"/>
    </row>
    <row r="122" spans="1:8" ht="16.149999999999999" thickBot="1">
      <c r="A122" s="33"/>
      <c r="B122" s="39"/>
      <c r="C122" s="39"/>
      <c r="D122" s="23"/>
      <c r="E122" s="23"/>
      <c r="F122" s="39"/>
      <c r="G122" s="39"/>
      <c r="H122" s="2"/>
    </row>
    <row r="123" spans="1:8" ht="79.5" customHeight="1" thickBot="1">
      <c r="A123" s="33"/>
      <c r="B123" s="42" t="s">
        <v>64</v>
      </c>
      <c r="C123" s="43"/>
      <c r="D123" s="43"/>
      <c r="E123" s="43"/>
      <c r="F123" s="43"/>
      <c r="G123" s="44"/>
      <c r="H123" s="5"/>
    </row>
    <row r="124" spans="1:8" ht="16.149999999999999" thickBot="1">
      <c r="A124" s="33"/>
      <c r="B124" s="12"/>
      <c r="C124" s="12"/>
      <c r="D124" s="12"/>
      <c r="E124" s="12"/>
      <c r="F124" s="12"/>
      <c r="G124" s="12"/>
      <c r="H124" s="2"/>
    </row>
    <row r="125" spans="1:8" ht="15.6">
      <c r="A125" s="33"/>
      <c r="B125" s="12"/>
      <c r="C125" s="12"/>
      <c r="D125" s="12"/>
      <c r="E125" s="12"/>
      <c r="F125" s="12"/>
      <c r="G125" s="12"/>
      <c r="H125" s="2"/>
    </row>
    <row r="126" spans="1:8" ht="23.45">
      <c r="A126" s="33"/>
      <c r="B126" s="34" t="s">
        <v>65</v>
      </c>
      <c r="C126" s="35"/>
      <c r="D126" s="35"/>
      <c r="E126" s="35"/>
      <c r="F126" s="35"/>
      <c r="G126" s="35"/>
      <c r="H126" s="33"/>
    </row>
    <row r="127" spans="1:8" ht="15.6">
      <c r="A127" s="33"/>
      <c r="B127" s="2"/>
      <c r="C127" s="2"/>
      <c r="D127" s="2"/>
      <c r="E127" s="2"/>
      <c r="F127" s="2"/>
      <c r="G127" s="2"/>
      <c r="H127" s="33"/>
    </row>
    <row r="128" spans="1:8" ht="23.45">
      <c r="A128" s="33"/>
      <c r="B128" s="34"/>
      <c r="C128" s="35"/>
      <c r="D128" s="35"/>
      <c r="E128" s="35"/>
      <c r="F128" s="35"/>
      <c r="G128" s="35"/>
      <c r="H128" s="33"/>
    </row>
    <row r="129" spans="1:1">
      <c r="A129" s="33"/>
    </row>
    <row r="130" spans="1:1">
      <c r="A130" s="33"/>
    </row>
    <row r="131" spans="1:1">
      <c r="A131" s="33"/>
    </row>
    <row r="132" spans="1:1">
      <c r="A132" s="33"/>
    </row>
    <row r="133" spans="1:1">
      <c r="A133" s="33"/>
    </row>
    <row r="134" spans="1:1">
      <c r="A134" s="33"/>
    </row>
    <row r="135" spans="1:1">
      <c r="A135" s="33"/>
    </row>
    <row r="136" spans="1:1">
      <c r="A136" s="33"/>
    </row>
    <row r="137" spans="1:1">
      <c r="A137" s="33"/>
    </row>
    <row r="138" spans="1:1">
      <c r="A138" s="33"/>
    </row>
    <row r="139" spans="1:1">
      <c r="A139" s="33"/>
    </row>
    <row r="140" spans="1:1">
      <c r="A140" s="33"/>
    </row>
    <row r="141" spans="1:1" ht="35.25" customHeight="1">
      <c r="A141" s="33"/>
    </row>
    <row r="142" spans="1:1" ht="79.5" customHeight="1">
      <c r="A142" s="33"/>
    </row>
    <row r="143" spans="1:1">
      <c r="A143" s="33"/>
    </row>
    <row r="144" spans="1:1" ht="16.5" customHeight="1">
      <c r="A144" s="33"/>
    </row>
    <row r="145" spans="1:1" ht="60" customHeight="1">
      <c r="A145" s="33"/>
    </row>
    <row r="146" spans="1:1">
      <c r="A146" s="33"/>
    </row>
    <row r="147" spans="1:1">
      <c r="A147" s="33"/>
    </row>
    <row r="148" spans="1:1">
      <c r="A148" s="33"/>
    </row>
    <row r="149" spans="1:1">
      <c r="A149" s="33"/>
    </row>
    <row r="150" spans="1:1" ht="33" customHeight="1">
      <c r="A150" s="33"/>
    </row>
    <row r="151" spans="1:1" ht="61.5" customHeight="1">
      <c r="A151" s="33"/>
    </row>
    <row r="152" spans="1:1">
      <c r="A152" s="33"/>
    </row>
    <row r="153" spans="1:1" ht="16.5" customHeight="1">
      <c r="A153" s="33"/>
    </row>
    <row r="154" spans="1:1" ht="57" customHeight="1">
      <c r="A154" s="33"/>
    </row>
    <row r="155" spans="1:1" ht="15.75" customHeight="1">
      <c r="A155" s="33"/>
    </row>
    <row r="156" spans="1:1" ht="30" customHeight="1">
      <c r="A156" s="33"/>
    </row>
    <row r="157" spans="1:1" ht="7.5" customHeight="1">
      <c r="A157" s="33"/>
    </row>
    <row r="158" spans="1:1">
      <c r="A158" s="33"/>
    </row>
    <row r="159" spans="1:1">
      <c r="A159" s="33"/>
    </row>
    <row r="160" spans="1:1" ht="14.25" customHeight="1">
      <c r="A160" s="33"/>
    </row>
    <row r="161" spans="1:1" ht="6.75" customHeight="1">
      <c r="A161" s="33"/>
    </row>
    <row r="162" spans="1:1" ht="36.75" customHeight="1">
      <c r="A162" s="33"/>
    </row>
    <row r="163" spans="1:1">
      <c r="A163" s="33"/>
    </row>
    <row r="164" spans="1:1" ht="16.5" customHeight="1">
      <c r="A164" s="33"/>
    </row>
    <row r="165" spans="1:1" ht="57" customHeight="1">
      <c r="A165" s="33"/>
    </row>
    <row r="166" spans="1:1">
      <c r="A166" s="33"/>
    </row>
    <row r="167" spans="1:1" ht="54.75" customHeight="1">
      <c r="A167" s="33"/>
    </row>
    <row r="168" spans="1:1">
      <c r="A168" s="33"/>
    </row>
    <row r="169" spans="1:1" ht="16.5" customHeight="1">
      <c r="A169" s="33"/>
    </row>
    <row r="170" spans="1:1" ht="110.25" customHeight="1">
      <c r="A170" s="33"/>
    </row>
    <row r="171" spans="1:1">
      <c r="A171" s="33"/>
    </row>
    <row r="172" spans="1:1" ht="16.5" customHeight="1">
      <c r="A172" s="33"/>
    </row>
    <row r="173" spans="1:1" ht="99" customHeight="1">
      <c r="A173" s="33"/>
    </row>
    <row r="174" spans="1:1">
      <c r="A174" s="33"/>
    </row>
    <row r="175" spans="1:1">
      <c r="A175" s="33"/>
    </row>
    <row r="176" spans="1:1">
      <c r="A176" s="33"/>
    </row>
    <row r="177" spans="1:1">
      <c r="A177" s="33"/>
    </row>
  </sheetData>
  <mergeCells count="175">
    <mergeCell ref="B1:G1"/>
    <mergeCell ref="B2:G2"/>
    <mergeCell ref="B4:G10"/>
    <mergeCell ref="B11:H11"/>
    <mergeCell ref="B13:C13"/>
    <mergeCell ref="D13:G13"/>
    <mergeCell ref="B26:C26"/>
    <mergeCell ref="D26:E26"/>
    <mergeCell ref="F26:G26"/>
    <mergeCell ref="B27:C27"/>
    <mergeCell ref="D27:E27"/>
    <mergeCell ref="F27:G27"/>
    <mergeCell ref="B24:G24"/>
    <mergeCell ref="B20:H20"/>
    <mergeCell ref="B14:C14"/>
    <mergeCell ref="B15:C15"/>
    <mergeCell ref="B16:C17"/>
    <mergeCell ref="D16:E17"/>
    <mergeCell ref="B30:C30"/>
    <mergeCell ref="D30:E30"/>
    <mergeCell ref="F30:G30"/>
    <mergeCell ref="B31:C31"/>
    <mergeCell ref="D31:E31"/>
    <mergeCell ref="F31:G31"/>
    <mergeCell ref="B28:C28"/>
    <mergeCell ref="D28:E28"/>
    <mergeCell ref="F28:G28"/>
    <mergeCell ref="B29:C29"/>
    <mergeCell ref="D29:E29"/>
    <mergeCell ref="F29:G29"/>
    <mergeCell ref="B34:C34"/>
    <mergeCell ref="D34:E34"/>
    <mergeCell ref="F34:G34"/>
    <mergeCell ref="B35:C35"/>
    <mergeCell ref="D35:E35"/>
    <mergeCell ref="F35:G35"/>
    <mergeCell ref="B32:C32"/>
    <mergeCell ref="D32:E32"/>
    <mergeCell ref="F32:G32"/>
    <mergeCell ref="B33:C33"/>
    <mergeCell ref="D33:E33"/>
    <mergeCell ref="F33:G33"/>
    <mergeCell ref="B40:G40"/>
    <mergeCell ref="B42:C42"/>
    <mergeCell ref="F42:G42"/>
    <mergeCell ref="B44:G44"/>
    <mergeCell ref="B45:C45"/>
    <mergeCell ref="F45:G45"/>
    <mergeCell ref="B36:C36"/>
    <mergeCell ref="D36:E36"/>
    <mergeCell ref="F36:G36"/>
    <mergeCell ref="B37:C37"/>
    <mergeCell ref="D37:E37"/>
    <mergeCell ref="F37:G37"/>
    <mergeCell ref="B49:C49"/>
    <mergeCell ref="F49:G49"/>
    <mergeCell ref="B50:C50"/>
    <mergeCell ref="F50:G50"/>
    <mergeCell ref="B51:C51"/>
    <mergeCell ref="F51:G51"/>
    <mergeCell ref="B46:C46"/>
    <mergeCell ref="F46:G46"/>
    <mergeCell ref="B47:C47"/>
    <mergeCell ref="F47:G47"/>
    <mergeCell ref="B48:C48"/>
    <mergeCell ref="F48:G48"/>
    <mergeCell ref="F55:G55"/>
    <mergeCell ref="B57:G57"/>
    <mergeCell ref="B58:C58"/>
    <mergeCell ref="F58:G58"/>
    <mergeCell ref="B59:C59"/>
    <mergeCell ref="F59:G59"/>
    <mergeCell ref="B52:C52"/>
    <mergeCell ref="F52:G52"/>
    <mergeCell ref="B53:C53"/>
    <mergeCell ref="F53:G53"/>
    <mergeCell ref="B54:C54"/>
    <mergeCell ref="F54:G54"/>
    <mergeCell ref="B63:C63"/>
    <mergeCell ref="F63:G63"/>
    <mergeCell ref="B64:C64"/>
    <mergeCell ref="F64:G64"/>
    <mergeCell ref="B65:C65"/>
    <mergeCell ref="F65:G65"/>
    <mergeCell ref="B60:C60"/>
    <mergeCell ref="F60:G60"/>
    <mergeCell ref="B61:C61"/>
    <mergeCell ref="F61:G61"/>
    <mergeCell ref="B62:C62"/>
    <mergeCell ref="F62:G62"/>
    <mergeCell ref="B71:C71"/>
    <mergeCell ref="F71:G71"/>
    <mergeCell ref="B72:C72"/>
    <mergeCell ref="F72:G72"/>
    <mergeCell ref="B73:C73"/>
    <mergeCell ref="F73:G73"/>
    <mergeCell ref="B66:C66"/>
    <mergeCell ref="F66:G66"/>
    <mergeCell ref="B67:C67"/>
    <mergeCell ref="F67:G67"/>
    <mergeCell ref="F68:G68"/>
    <mergeCell ref="B70:G70"/>
    <mergeCell ref="B77:C77"/>
    <mergeCell ref="F77:G77"/>
    <mergeCell ref="B78:C78"/>
    <mergeCell ref="F78:G78"/>
    <mergeCell ref="B79:C79"/>
    <mergeCell ref="F79:G79"/>
    <mergeCell ref="B74:C74"/>
    <mergeCell ref="F74:G74"/>
    <mergeCell ref="B75:C75"/>
    <mergeCell ref="F75:G75"/>
    <mergeCell ref="B76:C76"/>
    <mergeCell ref="F76:G76"/>
    <mergeCell ref="B85:C85"/>
    <mergeCell ref="F85:G85"/>
    <mergeCell ref="B86:C86"/>
    <mergeCell ref="F86:G86"/>
    <mergeCell ref="B87:C87"/>
    <mergeCell ref="F87:G87"/>
    <mergeCell ref="B80:C80"/>
    <mergeCell ref="F80:G80"/>
    <mergeCell ref="F81:G81"/>
    <mergeCell ref="B83:G83"/>
    <mergeCell ref="B84:C84"/>
    <mergeCell ref="F84:G84"/>
    <mergeCell ref="B91:C91"/>
    <mergeCell ref="F91:G91"/>
    <mergeCell ref="B92:C92"/>
    <mergeCell ref="F92:G92"/>
    <mergeCell ref="B93:C93"/>
    <mergeCell ref="F93:G93"/>
    <mergeCell ref="B88:C88"/>
    <mergeCell ref="F88:G88"/>
    <mergeCell ref="B89:C89"/>
    <mergeCell ref="F89:G89"/>
    <mergeCell ref="B90:C90"/>
    <mergeCell ref="F90:G90"/>
    <mergeCell ref="F104:G104"/>
    <mergeCell ref="B99:C99"/>
    <mergeCell ref="F99:G99"/>
    <mergeCell ref="B100:C100"/>
    <mergeCell ref="F100:G100"/>
    <mergeCell ref="B101:C101"/>
    <mergeCell ref="F101:G101"/>
    <mergeCell ref="F94:G94"/>
    <mergeCell ref="B96:G96"/>
    <mergeCell ref="B97:C97"/>
    <mergeCell ref="F97:G97"/>
    <mergeCell ref="B98:C98"/>
    <mergeCell ref="F98:G98"/>
    <mergeCell ref="H126:H128"/>
    <mergeCell ref="A1:A177"/>
    <mergeCell ref="B126:G126"/>
    <mergeCell ref="B128:G128"/>
    <mergeCell ref="B116:G116"/>
    <mergeCell ref="B21:G21"/>
    <mergeCell ref="B118:C122"/>
    <mergeCell ref="F118:G122"/>
    <mergeCell ref="D118:E118"/>
    <mergeCell ref="B114:G114"/>
    <mergeCell ref="B115:G115"/>
    <mergeCell ref="B117:G117"/>
    <mergeCell ref="B123:G123"/>
    <mergeCell ref="B105:C105"/>
    <mergeCell ref="F105:G105"/>
    <mergeCell ref="B106:C106"/>
    <mergeCell ref="F106:G106"/>
    <mergeCell ref="F107:G107"/>
    <mergeCell ref="F109:G109"/>
    <mergeCell ref="B102:C102"/>
    <mergeCell ref="F102:G102"/>
    <mergeCell ref="B103:C103"/>
    <mergeCell ref="F103:G103"/>
    <mergeCell ref="B104:C10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9d4becf3c78b079d0215c1c6e7bf6faf">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9f751914611653caddaaebd44ef23dee"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75A04E7-5204-499F-A8A6-6687E63BE0B0}"/>
</file>

<file path=customXml/itemProps2.xml><?xml version="1.0" encoding="utf-8"?>
<ds:datastoreItem xmlns:ds="http://schemas.openxmlformats.org/officeDocument/2006/customXml" ds:itemID="{8D58FEF1-7B2D-47C7-B01F-821508B15049}"/>
</file>

<file path=customXml/itemProps3.xml><?xml version="1.0" encoding="utf-8"?>
<ds:datastoreItem xmlns:ds="http://schemas.openxmlformats.org/officeDocument/2006/customXml" ds:itemID="{E797AF95-E4C8-49F7-B545-197C118FC46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Thibaudeau, Reed Nolen Alfrejd</cp:lastModifiedBy>
  <cp:revision/>
  <dcterms:created xsi:type="dcterms:W3CDTF">2014-09-19T14:32:14Z</dcterms:created>
  <dcterms:modified xsi:type="dcterms:W3CDTF">2023-07-10T20:47:24Z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