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C:\Users\malindl2\Desktop\Micah's Stuff\"/>
    </mc:Choice>
  </mc:AlternateContent>
  <xr:revisionPtr revIDLastSave="2" documentId="11_1F73B7656313CEB05CC4EDB69E7A8FB554E232BC" xr6:coauthVersionLast="47" xr6:coauthVersionMax="47" xr10:uidLastSave="{C780EBE0-7C8B-41CE-A49A-CBA5BDE3691A}"/>
  <bookViews>
    <workbookView xWindow="0" yWindow="0" windowWidth="19200" windowHeight="11595" xr2:uid="{00000000-000D-0000-FFFF-FFFF00000000}"/>
  </bookViews>
  <sheets>
    <sheet name="Sheet1" sheetId="1" r:id="rId1"/>
    <sheet name="Sheet2" sheetId="2" r:id="rId2"/>
    <sheet name="Sheet3" sheetId="3"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6" i="1" l="1"/>
  <c r="F147" i="1"/>
  <c r="F148" i="1"/>
  <c r="F94" i="1"/>
  <c r="F95" i="1"/>
  <c r="F96" i="1"/>
  <c r="F97" i="1"/>
  <c r="F98" i="1"/>
  <c r="F99" i="1"/>
  <c r="F100" i="1"/>
  <c r="F101" i="1"/>
  <c r="F102" i="1"/>
  <c r="F103"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7" i="1"/>
  <c r="F108" i="1"/>
  <c r="F109" i="1"/>
  <c r="F110" i="1"/>
  <c r="F111" i="1"/>
  <c r="F112" i="1"/>
  <c r="F113" i="1"/>
  <c r="F114" i="1"/>
  <c r="F115" i="1"/>
  <c r="F116" i="1"/>
  <c r="F117" i="1"/>
  <c r="F104" i="1"/>
  <c r="F158" i="1"/>
</calcChain>
</file>

<file path=xl/sharedStrings.xml><?xml version="1.0" encoding="utf-8"?>
<sst xmlns="http://schemas.openxmlformats.org/spreadsheetml/2006/main" count="144" uniqueCount="128">
  <si>
    <t>Funding Application For Student-Led Projects Under $5000</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</si>
  <si>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</si>
  <si>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</si>
  <si>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</si>
  <si>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Fermenting Foods for Education and Waste Reduction</t>
  </si>
  <si>
    <t>Total Amount Requested from SSC:</t>
  </si>
  <si>
    <t>Amount Requested as:</t>
  </si>
  <si>
    <t>Grant</t>
  </si>
  <si>
    <t>(LOAN or GRANT)</t>
  </si>
  <si>
    <t>Topic Areas</t>
  </si>
  <si>
    <t>Please select the topic area(s) that best describes your project:</t>
  </si>
  <si>
    <t>Food &amp; Waste, Education</t>
  </si>
  <si>
    <t>Energy</t>
  </si>
  <si>
    <t>Land</t>
  </si>
  <si>
    <t>Food &amp; Waste</t>
  </si>
  <si>
    <t>Education</t>
  </si>
  <si>
    <t>Water</t>
  </si>
  <si>
    <t>Transportation</t>
  </si>
  <si>
    <t>CONTACT INFORMATION</t>
  </si>
  <si>
    <t>Applicant/Project Leader</t>
  </si>
  <si>
    <t>Name:</t>
  </si>
  <si>
    <t>Micah Lindley</t>
  </si>
  <si>
    <t>Unit/Department:</t>
  </si>
  <si>
    <t>Food Science and Human Nutrtion (FSHN)</t>
  </si>
  <si>
    <t>Email:</t>
  </si>
  <si>
    <t>malindl2@illinois.edu</t>
  </si>
  <si>
    <t>Phone Number:</t>
  </si>
  <si>
    <t>(312) 678-3518</t>
  </si>
  <si>
    <t>Organization Code (for CFOP):</t>
  </si>
  <si>
    <t>Financial Contact</t>
  </si>
  <si>
    <t>Janice Trudell</t>
  </si>
  <si>
    <t>Role:</t>
  </si>
  <si>
    <t>Accounting</t>
  </si>
  <si>
    <t>Faculty/Unit/Department:</t>
  </si>
  <si>
    <t>Food Science and Human Nutrition (FSHN)</t>
  </si>
  <si>
    <t>jmhall@illinois.edu</t>
  </si>
  <si>
    <t>(217) 265-0378</t>
  </si>
  <si>
    <t>Project Team:</t>
  </si>
  <si>
    <t>Name</t>
  </si>
  <si>
    <t>Faculty/Department</t>
  </si>
  <si>
    <t>Email</t>
  </si>
  <si>
    <t>Brian Jacobson</t>
  </si>
  <si>
    <t>FSHN</t>
  </si>
  <si>
    <t>bjacobs3@illinois.edu</t>
  </si>
  <si>
    <t>Matt Turino/Chris Adair</t>
  </si>
  <si>
    <t>SSF</t>
  </si>
  <si>
    <t>turino@illinois.edu</t>
  </si>
  <si>
    <t>Dawn Aubrey/Carrie Anderson</t>
  </si>
  <si>
    <t>Dining Services</t>
  </si>
  <si>
    <t>Bruce Branham</t>
  </si>
  <si>
    <t>Crop Sciences</t>
  </si>
  <si>
    <t>bbranham@illinois.edu</t>
  </si>
  <si>
    <t>Facilities Manager Contact</t>
  </si>
  <si>
    <t>(if applicable)</t>
  </si>
  <si>
    <t>(217) 300-5404</t>
  </si>
  <si>
    <t>PROJECT DESCRIPTION</t>
  </si>
  <si>
    <t>Provide a brief background of the project, the goals, and desired outcome.</t>
  </si>
  <si>
    <t xml:space="preserve">This project was inspired by the ongoing collaboration between the Department of Crop Sciences' Sustainable Student Farm, the Department of Food Science and Human Nutrition's Pilot Plant, and Univeristy of Illinois Dining Services. The pizza sauce project for the dining halls on campus led to the formation of many lasting and productive relationships between those involved. The managers of the SSF, Matt Turino and Chris Adair, mentioned that the SSF grows numerous varieties of hot chiles in decent quantities but they lamented that Dining did not order very many fresh chiles and many of the chiles grown on the farm were simply composted. After several discussions with Matt and Chris, we thought that making  a fermented hot sauce would be an excellent way to use all of the chiles while creating a delicious, healthy, shelf-stable item. Brian was made aware of the excess chile problem and gave us the green light to make a test batch of feremented hot sauce at the Pilot Plant. The hot sauce experiment was a success as the hot sauce had a good flavor and texture. By adding a fermentation line to the capabilities of the Pilot Plant, many other products can be produced that are delcious, healthy, and help to prevent food waste. Products such as sauer kraut, kimchi, pickles, mustard, soy sauce, miso, and kombucha could be produced with minimal inputs. The goals of this project are to reduce food waste, preserve food grown on the Student Sustainable Farm, and provide hands-on educational opportunities for students. The desired outcome of the project is to provide numerous fermented products to the dining halls, as well as University Catering, Bevier Cafe, and the Spicebox on a year-round basis, with new recipes and products being tested continuously. </t>
  </si>
  <si>
    <t>How will the project improve the sustainability of the Illinois campus and how will the project go above and beyond campus standards?</t>
  </si>
  <si>
    <t>One of the major issues with the Student Sustainable Farm is the farm is most productive during the warm summer months, which is, unfortunately, precisely when the dining halls have the least demand. Another difficulty is that some ingredients are easy for the SSF to grow and harvest but many of these crops are very labor intensive to prepare by hand in the dining hall kitchens, or some of these crops are simply not needed in very large quantities when fresh. By fermenting these products, the foods can be preserved at their peak flavor and nutrition for many months, allowing the kitchens to use all the product before the food spoils. These fermented products can also be canned or bagged in a retort machine to extend their shelf-life even further and allow these products to be stored at room temperature in dry storage facilities. The project goes above and beyond campus standards by utilizing existing infrastructure and working relationships to reduce food waste, increase the amount of locally grown food served on campus, and provide chefs more unique ingredients, flavors, and textures to experiment with.</t>
  </si>
  <si>
    <t>Where will the project be located? Will special permissions be required to enact the project on this site? If so, please explain and attach any letters of support at the end of the application.</t>
  </si>
  <si>
    <t xml:space="preserve">The project will be located in the Food Science and Human Nutrtion Pilot Plant in the Agricultural Engineering Sciences Builiding. Brian Jacobson manages the space and has given permission for this project along with the others we already do. The Pilot Plant will provide resources such as water, cleaning supplies, electricity, and storage space, as needed, so no additional funding for these items is required. It should also be noted that the planned renovation of the Pilot Plant will not affect the timeline of this project as the initial tests can be done in a kitchen before moving to the full scale plant.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</si>
  <si>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</si>
  <si>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The three main entities with a stake in this project are the Student Sustainable Farm, the Pilot Plant, and University Dining. Each invested party has a least one member on the project team, and every member of the project team has worked together on previous projects such as the tomato sauce project.</t>
  </si>
  <si>
    <t>Please indicate how this project will involve or impact students. What role will students play in the project?</t>
  </si>
  <si>
    <t xml:space="preserve">This project will be entirely student run with facutly and staff supervision. Fermentation is an excellent method for processing food and teaching students about the principles of food science. It requires inexpensive equipment that can be easily obtained and lasts a very long time with proper maintenance. Students will help plant, harvest, sort, and deliver produce from the SSF to the Pilot Plant. Students at the Pilot Plant will then wash, prepare, and ferment the produce. Students at the Pilot Plant will be then be thoroughly trained in the techniques of large batch fermentation to ensure a safe and delicious product is produced efficiently and consistently. This project will also help educate students about the challenges and logistical difficulties of building a suistanable, local food network by connecting farmers, producers, and commercial kitchens. The local food movement is a growing reality all across the U.S. and this project would be an excellent way to spread the message of local, sustainable agriculture. </t>
  </si>
  <si>
    <t>Have you applied for funding from SSC before? If so, for what project?</t>
  </si>
  <si>
    <t>I have not personally applied for funding, but some of the team members have in the past.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</si>
  <si>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</si>
  <si>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</si>
  <si>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</si>
  <si>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</si>
  <si>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</si>
  <si>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</si>
  <si>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</si>
  <si>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Procure Materials</t>
  </si>
  <si>
    <t>Start Test Batches/Recipe Validation</t>
  </si>
  <si>
    <t>First Year Production</t>
  </si>
  <si>
    <t>Written Reports for Following Years</t>
  </si>
  <si>
    <t>This project will be ongoing under direction of</t>
  </si>
  <si>
    <t xml:space="preserve"> FSHN Pilot Plant Manager &amp; SSF Manager</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</si>
  <si>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</si>
  <si>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</si>
  <si>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</si>
  <si>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</si>
  <si>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</si>
  <si>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</si>
  <si>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</si>
  <si>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Pickl-It Big Bundle of Five</t>
  </si>
  <si>
    <t>Pickl-It Medium Bundle of Five</t>
  </si>
  <si>
    <t>Pickl-It Decant'R 4-Pack 3/4 Liter</t>
  </si>
  <si>
    <t>Pickl-It Condiment Trio Bundle</t>
  </si>
  <si>
    <t>Northern Brewer Big Mouth Bubler EVO 2 5 Gallon Glass Fermentor</t>
  </si>
  <si>
    <t>Blichmann 42 Gallon Conical Fermenator Tri-Clamp Fittings</t>
  </si>
  <si>
    <t>Reusable Glass Serving Jars</t>
  </si>
  <si>
    <t>Subtotal</t>
  </si>
  <si>
    <t>Publicity &amp; Communication</t>
  </si>
  <si>
    <t>N/A</t>
  </si>
  <si>
    <t>Project will piggy-back on ongoing marketing activities</t>
  </si>
  <si>
    <t>Personnel &amp; Wages</t>
  </si>
  <si>
    <t>Project Budget per F&amp;S</t>
  </si>
  <si>
    <t>General Supplies &amp; Other</t>
  </si>
  <si>
    <t>Morton's Pickling and Canning Salt</t>
  </si>
  <si>
    <t>Starter Cultures</t>
  </si>
  <si>
    <t>Raw Peppers to Start Trials</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</si>
  <si>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</si>
  <si>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</si>
  <si>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The ongoing funding for this project will be paid for by money Dining would have normally spent at existing vedors on bottled hot sauce. The money will be redirected towards the materials and student labor needed to grow and harvest the chiles at the Student Sustainable Farm, and to the Pilot Plant to ferment and bottle the hot sauce.</t>
  </si>
  <si>
    <t>Please include any other sources of funding that have been obtained or applied for, and please attach any relevant letters of support.</t>
  </si>
  <si>
    <t>The Department of Food Science and Human Nutrition is providing the following: equipment, tools, space, supplies, and a manager to support the implementation of this project.  The Department of Crop Sciences is providing the farmground, high tunnels, tools, and additional personnel needed to manage a production growing space.</t>
  </si>
  <si>
    <t>ENVIRONMENTAL AND ECONOMIC IMPACTS</t>
  </si>
  <si>
    <t xml:space="preserve">Which aspects of sustainability will the project address, and how? Does the project fit within any of the iCAP goals? If so, how does the project go beyond university status quo standards and policies? </t>
  </si>
  <si>
    <t>This project helps reduce food waste at the SSF by preserving produce harvested during the summer for the Fall and Spring semesters. The project fits withing iCap goals by helping ensure the Unversity's goal of 20% of all food served in the dining halls will be sourced locally by the year 2017. This project allows students to learn about the science of fermentation first hand. Fermented foods are very popular, providing many jobs and fermented foods are very healthy.</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</si>
  <si>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</si>
  <si>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</si>
  <si>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</si>
  <si>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</si>
  <si>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</si>
  <si>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</si>
  <si>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While exact numbers and precise data is difficult to obtain, through a basic examination of the resources used to make commercial hot sauce versus producing the hot sauce on campus, the savings can clearly be seen. A commercial hot sauce likely is made from chiles grown around the world and shipped hundreds or even thousands of miles before reaching their destination. After the hot sauce is fermented and bottled, the hot sauce is then likely shipped several hundred or even thousand miles before reaching its destination. The amount of petroleum used just to move the needed items around is tremendous, whereas a hot sauce on campus would travel at most about five miles from where the chile is grown to where to hot sauce is consumed. Another factor to consider is that the majority of commerical hot sauces are made with chiles grown using conventional agricultural methods which tend to required lots of inputs such as fertilizer, pesticide, and water, while the chiles grown on campus are grown organically with organic compost made at the farm, no pesticides, and a minimal amount of water. </t>
  </si>
  <si>
    <t>How will impacts be measured in the near and long term? Will there be metering or survey strategies to track outcomes and progress?</t>
  </si>
  <si>
    <t>To track the progress of the fermentation project, several methods could be used. For example, the percentage of UIUC hot sauce served by Dining could be tracked each year, students could fill out surveys and participate in sensory panels to provide feedback on the hot sauce and to help gauge the popularity of the product, or the number of times the hot sauce project is featured in media could be tabulated at the end of the year.</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</si>
  <si>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</si>
  <si>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</si>
  <si>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University Housing (which Dining is a part of) has a full-fledged marketing department to help advertise projects such as this. Thus, Dining could create posters, signs, videos, tours, and demonstrations to help share this project with not only our campus community, but our statewide community as well. Our hope is to start by creating a fermented hot sauce (in the style of Tabasco) made from SSF chiles and produced at the Pilot Plant. This would create a popular, inexpensive item that is shelf stable, easy to grow, produce, and bottle. These bottles of hot sauce could then be sold or given away as gifts. </t>
  </si>
  <si>
    <t>What are your outreach goals and how can they be measured?</t>
  </si>
  <si>
    <t>The process of fermenting foods at home by amateur enthusiasts has grown in popularity in recent years along with the continued growth of farmer's markets and Community Supported Agriculture (CSA) programs. Many fans of farmer's markets have noted the difficulty in using all of the fresh produce before it goes bad due to busy schedules. Fermentation is an excellent method for preserving foods while also creating new flavors, textures, and providing beneficial probiotics. The fermentation project could be an excellent jumping off point to work with Extension to create classes and resources to help citizens of Illinois ferment with ease and peace-of-mind knowing their feremented foods are safe and will yield consistent, delcious results.</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</si>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</sst>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quot;$&quot;\(#,##0.00\)"/>
    <numFmt numFmtId="165" formatCode="[&lt;=9999999]###\-####;\(###\)\ ###\-####"/>
  </numFmts>
  <fonts count="15">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000090"/>
      <name val="Calibri"/>
      <family val="2"/>
    </font>
    <font>
      <b/>
      <sz val="18"/>
      <color indexed="8"/>
      <name val="Calibri"/>
      <family val="2"/>
    </font>
    <font>
      <b/>
      <sz val="24"/>
      <color rgb="FFE36C09"/>
      <name val="Calibri"/>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35">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10" fillId="3" borderId="10" xfId="0" applyFont="1" applyFill="1" applyBorder="1" applyAlignment="1">
      <alignment horizontal="left" vertical="center"/>
    </xf>
    <xf numFmtId="0" fontId="11"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49" fontId="10" fillId="5" borderId="7" xfId="0" applyNumberFormat="1" applyFont="1" applyFill="1" applyBorder="1" applyAlignment="1" applyProtection="1">
      <alignment vertical="center"/>
      <protection locked="0"/>
    </xf>
    <xf numFmtId="0" fontId="10" fillId="6" borderId="23" xfId="0" applyFont="1" applyFill="1" applyBorder="1" applyAlignment="1" applyProtection="1">
      <alignment horizontal="center" vertical="center"/>
      <protection locked="0"/>
    </xf>
    <xf numFmtId="0" fontId="14" fillId="6" borderId="0" xfId="2" applyNumberForma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14" fillId="6" borderId="23" xfId="2" applyFill="1" applyBorder="1" applyAlignment="1" applyProtection="1">
      <alignment horizontal="center" vertical="center"/>
      <protection locked="0"/>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49" fontId="10"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14" fillId="2" borderId="3" xfId="2" applyNumberForma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165" fontId="10"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49" fontId="3" fillId="5" borderId="3" xfId="0" applyNumberFormat="1" applyFont="1" applyFill="1" applyBorder="1" applyAlignment="1" applyProtection="1">
      <alignment horizontal="center" vertical="center"/>
      <protection locked="0"/>
    </xf>
    <xf numFmtId="0" fontId="7" fillId="3" borderId="0" xfId="0" applyFont="1" applyFill="1" applyAlignment="1">
      <alignment horizontal="center" vertical="center"/>
    </xf>
    <xf numFmtId="0" fontId="2" fillId="3" borderId="0" xfId="0" applyFont="1" applyFill="1" applyAlignment="1">
      <alignment horizontal="center" vertical="center"/>
    </xf>
    <xf numFmtId="0" fontId="13" fillId="3" borderId="0" xfId="0" applyFont="1" applyFill="1" applyAlignment="1">
      <alignment horizontal="center" vertical="center"/>
    </xf>
    <xf numFmtId="49" fontId="3"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0" fontId="4" fillId="4" borderId="0" xfId="0" applyFont="1" applyFill="1" applyAlignment="1">
      <alignment horizontal="left" vertical="center"/>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49" fontId="10" fillId="5" borderId="3" xfId="0" applyNumberFormat="1" applyFont="1" applyFill="1" applyBorder="1" applyAlignment="1" applyProtection="1">
      <alignment horizontal="left" vertical="center"/>
      <protection locked="0"/>
    </xf>
    <xf numFmtId="49" fontId="3" fillId="5" borderId="4" xfId="0" applyNumberFormat="1" applyFont="1" applyFill="1" applyBorder="1" applyAlignment="1" applyProtection="1">
      <alignment horizontal="left" vertical="center"/>
      <protection locked="0"/>
    </xf>
    <xf numFmtId="49" fontId="3" fillId="5" borderId="5" xfId="0" applyNumberFormat="1" applyFont="1" applyFill="1" applyBorder="1" applyAlignment="1" applyProtection="1">
      <alignment horizontal="left" vertical="center"/>
      <protection locked="0"/>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10"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10"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6" fillId="4" borderId="1" xfId="0" applyFont="1" applyFill="1" applyBorder="1" applyAlignment="1">
      <alignment horizontal="left" wrapText="1"/>
    </xf>
    <xf numFmtId="0" fontId="6" fillId="4" borderId="1" xfId="0" applyFont="1" applyFill="1" applyBorder="1" applyAlignment="1">
      <alignment horizontal="left"/>
    </xf>
    <xf numFmtId="0" fontId="6" fillId="4" borderId="1" xfId="0" applyFont="1" applyFill="1" applyBorder="1" applyAlignment="1">
      <alignment horizontal="left" vertical="center"/>
    </xf>
    <xf numFmtId="0" fontId="9" fillId="4" borderId="1" xfId="0" applyFont="1" applyFill="1" applyBorder="1" applyAlignment="1">
      <alignment horizontal="left" wrapText="1"/>
    </xf>
    <xf numFmtId="0" fontId="7" fillId="3" borderId="22" xfId="0" applyFont="1" applyFill="1" applyBorder="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4" fillId="3" borderId="0" xfId="0" applyFont="1" applyFill="1" applyAlignment="1">
      <alignment horizontal="left" vertical="center"/>
    </xf>
    <xf numFmtId="0" fontId="3" fillId="3" borderId="0" xfId="0" applyFont="1" applyFill="1" applyAlignment="1">
      <alignment horizontal="left" vertical="center" wrapText="1"/>
    </xf>
    <xf numFmtId="0" fontId="8" fillId="3" borderId="0" xfId="0" applyFont="1" applyFill="1" applyAlignment="1">
      <alignment horizontal="center" vertical="center"/>
    </xf>
    <xf numFmtId="0" fontId="7" fillId="3" borderId="22" xfId="0" applyFont="1" applyFill="1" applyBorder="1" applyAlignment="1">
      <alignment horizontal="left" vertical="center"/>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49" fontId="10"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49" fontId="3" fillId="5" borderId="11" xfId="0" applyNumberFormat="1" applyFont="1" applyFill="1" applyBorder="1" applyAlignment="1" applyProtection="1">
      <alignment horizontal="center" vertical="center"/>
      <protection locked="0"/>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0" fillId="0" borderId="0" xfId="0" applyAlignment="1">
      <alignment horizontal="center"/>
    </xf>
    <xf numFmtId="0" fontId="12"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Font="1" applyFill="1" applyBorder="1" applyAlignment="1">
      <alignment horizontal="left" vertical="top" wrapText="1"/>
    </xf>
    <xf numFmtId="0" fontId="3" fillId="3" borderId="0" xfId="0" applyFont="1" applyFill="1" applyAlignment="1">
      <alignment horizontal="left" vertical="center"/>
    </xf>
    <xf numFmtId="49" fontId="3" fillId="5" borderId="3"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3" borderId="0" xfId="0" applyFont="1" applyFill="1" applyAlignment="1">
      <alignment horizontal="left" vertical="top" wrapText="1"/>
    </xf>
    <xf numFmtId="49" fontId="14" fillId="2" borderId="5" xfId="2" applyNumberForma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mhall@illinois.edu" TargetMode="External"/><Relationship Id="rId3" Type="http://schemas.openxmlformats.org/officeDocument/2006/relationships/hyperlink" Target="mailto:bjacobs3@illinois.edu" TargetMode="External"/><Relationship Id="rId7" Type="http://schemas.openxmlformats.org/officeDocument/2006/relationships/hyperlink" Target="mailto:malindl2@illinois.edu" TargetMode="External"/><Relationship Id="rId2" Type="http://schemas.openxmlformats.org/officeDocument/2006/relationships/hyperlink" Target="mailto:jmhall@illinois.edu" TargetMode="External"/><Relationship Id="rId1" Type="http://schemas.openxmlformats.org/officeDocument/2006/relationships/hyperlink" Target="mailto:malindl2@illinois.edu" TargetMode="External"/><Relationship Id="rId6" Type="http://schemas.openxmlformats.org/officeDocument/2006/relationships/hyperlink" Target="mailto:bbranham@illinois.edu" TargetMode="External"/><Relationship Id="rId5" Type="http://schemas.openxmlformats.org/officeDocument/2006/relationships/hyperlink" Target="mailto:turino@illinois.edu" TargetMode="External"/><Relationship Id="rId10" Type="http://schemas.openxmlformats.org/officeDocument/2006/relationships/drawing" Target="../drawings/drawing1.xml"/><Relationship Id="rId4" Type="http://schemas.openxmlformats.org/officeDocument/2006/relationships/hyperlink" Target="mailto:bjacobs3@illinois.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6"/>
  <sheetViews>
    <sheetView tabSelected="1" topLeftCell="A21" zoomScale="80" zoomScaleNormal="80" workbookViewId="0">
      <selection activeCell="D33" sqref="D33:E33"/>
    </sheetView>
  </sheetViews>
  <sheetFormatPr defaultRowHeight="15"/>
  <cols>
    <col min="2" max="2" width="25.7109375" customWidth="1"/>
    <col min="3" max="3" width="31.5703125" customWidth="1"/>
    <col min="4" max="4" width="26.42578125" customWidth="1"/>
    <col min="5" max="7" width="25.7109375" customWidth="1"/>
    <col min="8" max="8" width="58" customWidth="1"/>
  </cols>
  <sheetData>
    <row r="1" spans="1:8" ht="72" customHeight="1">
      <c r="A1" s="122"/>
      <c r="B1" s="63"/>
      <c r="C1" s="63"/>
      <c r="D1" s="63"/>
      <c r="E1" s="63"/>
      <c r="F1" s="63"/>
      <c r="G1" s="63"/>
      <c r="H1" s="1"/>
    </row>
    <row r="2" spans="1:8" ht="31.5">
      <c r="A2" s="122"/>
      <c r="B2" s="64" t="s">
        <v>0</v>
      </c>
      <c r="C2" s="64"/>
      <c r="D2" s="64"/>
      <c r="E2" s="64"/>
      <c r="F2" s="64"/>
      <c r="G2" s="64"/>
      <c r="H2" s="2"/>
    </row>
    <row r="3" spans="1:8" ht="16.5" thickBot="1">
      <c r="A3" s="122"/>
      <c r="B3" s="2"/>
      <c r="C3" s="2"/>
      <c r="D3" s="2"/>
      <c r="E3" s="2"/>
      <c r="F3" s="2"/>
      <c r="G3" s="2"/>
      <c r="H3" s="2"/>
    </row>
    <row r="4" spans="1:8" ht="15.75" customHeight="1">
      <c r="A4" s="122"/>
      <c r="B4" s="65" t="s">
        <v>1</v>
      </c>
      <c r="C4" s="66"/>
      <c r="D4" s="66"/>
      <c r="E4" s="66"/>
      <c r="F4" s="66"/>
      <c r="G4" s="67"/>
      <c r="H4" s="2"/>
    </row>
    <row r="5" spans="1:8" ht="15.75">
      <c r="A5" s="122"/>
      <c r="B5" s="68"/>
      <c r="C5" s="69"/>
      <c r="D5" s="69"/>
      <c r="E5" s="69"/>
      <c r="F5" s="69"/>
      <c r="G5" s="70"/>
      <c r="H5" s="2"/>
    </row>
    <row r="6" spans="1:8" ht="15.75">
      <c r="A6" s="122"/>
      <c r="B6" s="68"/>
      <c r="C6" s="69"/>
      <c r="D6" s="69"/>
      <c r="E6" s="69"/>
      <c r="F6" s="69"/>
      <c r="G6" s="70"/>
      <c r="H6" s="2"/>
    </row>
    <row r="7" spans="1:8" ht="15.75">
      <c r="A7" s="122"/>
      <c r="B7" s="68"/>
      <c r="C7" s="69"/>
      <c r="D7" s="69"/>
      <c r="E7" s="69"/>
      <c r="F7" s="69"/>
      <c r="G7" s="70"/>
      <c r="H7" s="2"/>
    </row>
    <row r="8" spans="1:8" ht="15.75">
      <c r="A8" s="122"/>
      <c r="B8" s="68"/>
      <c r="C8" s="69"/>
      <c r="D8" s="69"/>
      <c r="E8" s="69"/>
      <c r="F8" s="69"/>
      <c r="G8" s="70"/>
      <c r="H8" s="2"/>
    </row>
    <row r="9" spans="1:8" ht="15.75">
      <c r="A9" s="122"/>
      <c r="B9" s="68"/>
      <c r="C9" s="69"/>
      <c r="D9" s="69"/>
      <c r="E9" s="69"/>
      <c r="F9" s="69"/>
      <c r="G9" s="70"/>
      <c r="H9" s="2"/>
    </row>
    <row r="10" spans="1:8" ht="16.5" thickBot="1">
      <c r="A10" s="122"/>
      <c r="B10" s="71"/>
      <c r="C10" s="72"/>
      <c r="D10" s="72"/>
      <c r="E10" s="72"/>
      <c r="F10" s="72"/>
      <c r="G10" s="73"/>
      <c r="H10" s="2"/>
    </row>
    <row r="11" spans="1:8" ht="26.25">
      <c r="A11" s="122"/>
      <c r="B11" s="74" t="s">
        <v>2</v>
      </c>
      <c r="C11" s="74"/>
      <c r="D11" s="74"/>
      <c r="E11" s="74"/>
      <c r="F11" s="74"/>
      <c r="G11" s="74"/>
      <c r="H11" s="74"/>
    </row>
    <row r="12" spans="1:8" ht="27" thickBot="1">
      <c r="A12" s="122"/>
      <c r="B12" s="3"/>
      <c r="C12" s="3"/>
      <c r="D12" s="4"/>
      <c r="E12" s="4"/>
      <c r="F12" s="4"/>
      <c r="G12" s="4"/>
      <c r="H12" s="3"/>
    </row>
    <row r="13" spans="1:8" ht="16.5" thickBot="1">
      <c r="A13" s="122"/>
      <c r="B13" s="75" t="s">
        <v>3</v>
      </c>
      <c r="C13" s="76"/>
      <c r="D13" s="77" t="s">
        <v>4</v>
      </c>
      <c r="E13" s="78"/>
      <c r="F13" s="78"/>
      <c r="G13" s="79"/>
      <c r="H13" s="5"/>
    </row>
    <row r="14" spans="1:8" ht="16.5" thickBot="1">
      <c r="A14" s="122"/>
      <c r="B14" s="75" t="s">
        <v>5</v>
      </c>
      <c r="C14" s="76"/>
      <c r="D14" s="6">
        <v>4215.7</v>
      </c>
      <c r="E14" s="7"/>
      <c r="F14" s="8"/>
      <c r="G14" s="8"/>
      <c r="H14" s="2"/>
    </row>
    <row r="15" spans="1:8" ht="16.5" thickBot="1">
      <c r="A15" s="122"/>
      <c r="B15" s="75" t="s">
        <v>6</v>
      </c>
      <c r="C15" s="76"/>
      <c r="D15" s="48" t="s">
        <v>7</v>
      </c>
      <c r="E15" s="44" t="s">
        <v>8</v>
      </c>
      <c r="F15" s="80" t="s">
        <v>9</v>
      </c>
      <c r="G15" s="81"/>
      <c r="H15" s="9"/>
    </row>
    <row r="16" spans="1:8" ht="16.5" customHeight="1">
      <c r="A16" s="122"/>
      <c r="B16" s="82" t="s">
        <v>10</v>
      </c>
      <c r="C16" s="83"/>
      <c r="D16" s="84" t="s">
        <v>11</v>
      </c>
      <c r="E16" s="85"/>
      <c r="F16" s="10" t="s">
        <v>12</v>
      </c>
      <c r="G16" s="11" t="s">
        <v>13</v>
      </c>
      <c r="H16" s="9"/>
    </row>
    <row r="17" spans="1:8" ht="16.5" thickBot="1">
      <c r="A17" s="122"/>
      <c r="B17" s="82"/>
      <c r="C17" s="83"/>
      <c r="D17" s="86"/>
      <c r="E17" s="87"/>
      <c r="F17" s="12" t="s">
        <v>14</v>
      </c>
      <c r="G17" s="13" t="s">
        <v>15</v>
      </c>
      <c r="H17" s="9"/>
    </row>
    <row r="18" spans="1:8" ht="15.75">
      <c r="A18" s="122"/>
      <c r="B18" s="43"/>
      <c r="C18" s="43"/>
      <c r="D18" s="14"/>
      <c r="E18" s="15"/>
      <c r="F18" s="16" t="s">
        <v>16</v>
      </c>
      <c r="G18" s="17" t="s">
        <v>17</v>
      </c>
      <c r="H18" s="9"/>
    </row>
    <row r="19" spans="1:8" ht="15.75">
      <c r="A19" s="122"/>
      <c r="B19" s="2"/>
      <c r="C19" s="2"/>
      <c r="D19" s="2"/>
      <c r="E19" s="2"/>
      <c r="F19" s="18"/>
      <c r="G19" s="18"/>
      <c r="H19" s="2"/>
    </row>
    <row r="20" spans="1:8" ht="26.25">
      <c r="A20" s="122"/>
      <c r="B20" s="74" t="s">
        <v>18</v>
      </c>
      <c r="C20" s="74"/>
      <c r="D20" s="74"/>
      <c r="E20" s="74"/>
      <c r="F20" s="74"/>
      <c r="G20" s="74"/>
      <c r="H20" s="74"/>
    </row>
    <row r="21" spans="1:8" ht="26.25">
      <c r="A21" s="122"/>
      <c r="B21" s="3"/>
      <c r="C21" s="3"/>
      <c r="D21" s="3"/>
      <c r="E21" s="3"/>
      <c r="F21" s="3"/>
      <c r="G21" s="3"/>
      <c r="H21" s="3"/>
    </row>
    <row r="22" spans="1:8" ht="27" thickBot="1">
      <c r="A22" s="122"/>
      <c r="B22" s="62" t="s">
        <v>19</v>
      </c>
      <c r="C22" s="62"/>
      <c r="D22" s="4"/>
      <c r="E22" s="4"/>
      <c r="F22" s="3"/>
      <c r="G22" s="3"/>
      <c r="H22" s="3"/>
    </row>
    <row r="23" spans="1:8" ht="16.5" thickBot="1">
      <c r="A23" s="122"/>
      <c r="B23" s="53" t="s">
        <v>20</v>
      </c>
      <c r="C23" s="54"/>
      <c r="D23" s="55" t="s">
        <v>21</v>
      </c>
      <c r="E23" s="56"/>
      <c r="F23" s="5"/>
      <c r="G23" s="2"/>
      <c r="H23" s="2"/>
    </row>
    <row r="24" spans="1:8" ht="16.5" thickBot="1">
      <c r="A24" s="122"/>
      <c r="B24" s="53" t="s">
        <v>22</v>
      </c>
      <c r="C24" s="54"/>
      <c r="D24" s="55" t="s">
        <v>23</v>
      </c>
      <c r="E24" s="56"/>
      <c r="F24" s="5"/>
      <c r="G24" s="2"/>
      <c r="H24" s="2"/>
    </row>
    <row r="25" spans="1:8" ht="15.75">
      <c r="A25" s="122"/>
      <c r="B25" s="53" t="s">
        <v>24</v>
      </c>
      <c r="C25" s="54"/>
      <c r="D25" s="57" t="s">
        <v>25</v>
      </c>
      <c r="E25" s="134"/>
      <c r="F25" s="5"/>
      <c r="G25" s="2"/>
      <c r="H25" s="2"/>
    </row>
    <row r="26" spans="1:8" ht="16.5" thickBot="1">
      <c r="A26" s="122"/>
      <c r="B26" s="53" t="s">
        <v>26</v>
      </c>
      <c r="C26" s="54"/>
      <c r="D26" s="59" t="s">
        <v>27</v>
      </c>
      <c r="E26" s="60"/>
      <c r="F26" s="5"/>
      <c r="G26" s="2"/>
      <c r="H26" s="2"/>
    </row>
    <row r="27" spans="1:8" ht="16.5" thickBot="1">
      <c r="A27" s="122"/>
      <c r="B27" s="53" t="s">
        <v>28</v>
      </c>
      <c r="C27" s="54"/>
      <c r="D27" s="61"/>
      <c r="E27" s="56"/>
      <c r="F27" s="5"/>
      <c r="G27" s="2"/>
      <c r="H27" s="2"/>
    </row>
    <row r="28" spans="1:8" ht="15.75">
      <c r="A28" s="122"/>
      <c r="B28" s="39"/>
      <c r="C28" s="39"/>
      <c r="D28" s="14"/>
      <c r="E28" s="14"/>
      <c r="F28" s="2"/>
      <c r="G28" s="2"/>
      <c r="H28" s="2"/>
    </row>
    <row r="29" spans="1:8" ht="19.5" thickBot="1">
      <c r="A29" s="122"/>
      <c r="B29" s="62" t="s">
        <v>29</v>
      </c>
      <c r="C29" s="62"/>
      <c r="D29" s="19"/>
      <c r="E29" s="19"/>
      <c r="F29" s="2"/>
      <c r="G29" s="2"/>
      <c r="H29" s="2"/>
    </row>
    <row r="30" spans="1:8" ht="16.5" thickBot="1">
      <c r="A30" s="122"/>
      <c r="B30" s="53" t="s">
        <v>20</v>
      </c>
      <c r="C30" s="54"/>
      <c r="D30" s="55" t="s">
        <v>30</v>
      </c>
      <c r="E30" s="56"/>
      <c r="F30" s="5"/>
      <c r="G30" s="2"/>
      <c r="H30" s="2"/>
    </row>
    <row r="31" spans="1:8" ht="16.5" thickBot="1">
      <c r="A31" s="122"/>
      <c r="B31" s="53" t="s">
        <v>31</v>
      </c>
      <c r="C31" s="54"/>
      <c r="D31" s="55" t="s">
        <v>32</v>
      </c>
      <c r="E31" s="56"/>
      <c r="F31" s="5"/>
      <c r="G31" s="2"/>
      <c r="H31" s="2"/>
    </row>
    <row r="32" spans="1:8" ht="16.5" thickBot="1">
      <c r="A32" s="122"/>
      <c r="B32" s="53" t="s">
        <v>33</v>
      </c>
      <c r="C32" s="54"/>
      <c r="D32" s="55" t="s">
        <v>34</v>
      </c>
      <c r="E32" s="56"/>
      <c r="F32" s="5"/>
      <c r="G32" s="2"/>
      <c r="H32" s="2"/>
    </row>
    <row r="33" spans="1:8" ht="15.75">
      <c r="A33" s="122"/>
      <c r="B33" s="53" t="s">
        <v>24</v>
      </c>
      <c r="C33" s="54"/>
      <c r="D33" s="57" t="s">
        <v>35</v>
      </c>
      <c r="E33" s="134"/>
      <c r="F33" s="5"/>
      <c r="G33" s="2"/>
      <c r="H33" s="2"/>
    </row>
    <row r="34" spans="1:8" ht="16.5" thickBot="1">
      <c r="A34" s="122"/>
      <c r="B34" s="53" t="s">
        <v>26</v>
      </c>
      <c r="C34" s="54"/>
      <c r="D34" s="55" t="s">
        <v>36</v>
      </c>
      <c r="E34" s="56"/>
      <c r="F34" s="5"/>
      <c r="G34" s="2"/>
      <c r="H34" s="2"/>
    </row>
    <row r="35" spans="1:8" ht="15.75">
      <c r="A35" s="122"/>
      <c r="B35" s="39"/>
      <c r="C35" s="39"/>
      <c r="D35" s="20"/>
      <c r="E35" s="20"/>
      <c r="F35" s="1"/>
      <c r="G35" s="1"/>
      <c r="H35" s="1"/>
    </row>
    <row r="36" spans="1:8" ht="15.75">
      <c r="A36" s="122"/>
      <c r="B36" s="53" t="s">
        <v>37</v>
      </c>
      <c r="C36" s="53"/>
      <c r="D36" s="90" t="s">
        <v>38</v>
      </c>
      <c r="E36" s="90"/>
      <c r="F36" s="42" t="s">
        <v>39</v>
      </c>
      <c r="G36" s="42" t="s">
        <v>40</v>
      </c>
      <c r="H36" s="2"/>
    </row>
    <row r="37" spans="1:8" ht="15.75">
      <c r="A37" s="122"/>
      <c r="B37" s="39"/>
      <c r="C37" s="21"/>
      <c r="D37" s="88" t="s">
        <v>41</v>
      </c>
      <c r="E37" s="89"/>
      <c r="F37" s="49" t="s">
        <v>42</v>
      </c>
      <c r="G37" s="50" t="s">
        <v>43</v>
      </c>
      <c r="H37" s="9"/>
    </row>
    <row r="38" spans="1:8" ht="15.75">
      <c r="A38" s="122"/>
      <c r="B38" s="39"/>
      <c r="C38" s="21"/>
      <c r="D38" s="88" t="s">
        <v>44</v>
      </c>
      <c r="E38" s="89"/>
      <c r="F38" s="49" t="s">
        <v>45</v>
      </c>
      <c r="G38" s="51" t="s">
        <v>46</v>
      </c>
      <c r="H38" s="9"/>
    </row>
    <row r="39" spans="1:8" ht="15.75">
      <c r="A39" s="122"/>
      <c r="B39" s="39"/>
      <c r="C39" s="21"/>
      <c r="D39" s="88" t="s">
        <v>47</v>
      </c>
      <c r="E39" s="89"/>
      <c r="F39" s="49" t="s">
        <v>48</v>
      </c>
      <c r="G39" s="22"/>
      <c r="H39" s="9"/>
    </row>
    <row r="40" spans="1:8" ht="15.75">
      <c r="A40" s="122"/>
      <c r="B40" s="39"/>
      <c r="C40" s="21"/>
      <c r="D40" s="88" t="s">
        <v>49</v>
      </c>
      <c r="E40" s="89"/>
      <c r="F40" s="49" t="s">
        <v>50</v>
      </c>
      <c r="G40" s="52" t="s">
        <v>51</v>
      </c>
      <c r="H40" s="9"/>
    </row>
    <row r="41" spans="1:8" ht="15.75">
      <c r="A41" s="122"/>
      <c r="B41" s="39"/>
      <c r="C41" s="39"/>
      <c r="D41" s="23"/>
      <c r="E41" s="23"/>
      <c r="F41" s="18"/>
      <c r="G41" s="18"/>
      <c r="H41" s="2"/>
    </row>
    <row r="42" spans="1:8" ht="19.5" thickBot="1">
      <c r="A42" s="122"/>
      <c r="B42" s="62" t="s">
        <v>52</v>
      </c>
      <c r="C42" s="62"/>
      <c r="D42" s="19" t="s">
        <v>53</v>
      </c>
      <c r="E42" s="19"/>
      <c r="F42" s="2"/>
      <c r="G42" s="2"/>
      <c r="H42" s="2"/>
    </row>
    <row r="43" spans="1:8" ht="16.5" thickBot="1">
      <c r="A43" s="122"/>
      <c r="B43" s="53" t="s">
        <v>20</v>
      </c>
      <c r="C43" s="54"/>
      <c r="D43" s="55" t="s">
        <v>41</v>
      </c>
      <c r="E43" s="56"/>
      <c r="F43" s="5"/>
      <c r="G43" s="2"/>
      <c r="H43" s="2"/>
    </row>
    <row r="44" spans="1:8" ht="16.5" thickBot="1">
      <c r="A44" s="122"/>
      <c r="B44" s="53" t="s">
        <v>24</v>
      </c>
      <c r="C44" s="54"/>
      <c r="D44" s="57" t="s">
        <v>43</v>
      </c>
      <c r="E44" s="58"/>
      <c r="F44" s="5"/>
      <c r="G44" s="2"/>
      <c r="H44" s="2"/>
    </row>
    <row r="45" spans="1:8" ht="16.5" thickBot="1">
      <c r="A45" s="122"/>
      <c r="B45" s="53" t="s">
        <v>26</v>
      </c>
      <c r="C45" s="54"/>
      <c r="D45" s="59" t="s">
        <v>54</v>
      </c>
      <c r="E45" s="60"/>
      <c r="F45" s="5"/>
      <c r="G45" s="2"/>
      <c r="H45" s="2"/>
    </row>
    <row r="46" spans="1:8" ht="15.75">
      <c r="A46" s="122"/>
      <c r="B46" s="39"/>
      <c r="C46" s="39"/>
      <c r="D46" s="24"/>
      <c r="E46" s="24"/>
      <c r="F46" s="2"/>
      <c r="G46" s="2"/>
      <c r="H46" s="2"/>
    </row>
    <row r="47" spans="1:8" ht="15.75">
      <c r="A47" s="122"/>
      <c r="B47" s="39"/>
      <c r="C47" s="39"/>
      <c r="D47" s="2"/>
      <c r="E47" s="2"/>
      <c r="F47" s="2"/>
      <c r="G47" s="2"/>
      <c r="H47" s="2"/>
    </row>
    <row r="48" spans="1:8" ht="26.25">
      <c r="A48" s="122"/>
      <c r="B48" s="74" t="s">
        <v>55</v>
      </c>
      <c r="C48" s="74"/>
      <c r="D48" s="74"/>
      <c r="E48" s="74"/>
      <c r="F48" s="74"/>
      <c r="G48" s="74"/>
      <c r="H48" s="74"/>
    </row>
    <row r="49" spans="1:8" ht="15.75">
      <c r="A49" s="122"/>
      <c r="B49" s="25"/>
      <c r="C49" s="25"/>
      <c r="D49" s="25"/>
      <c r="E49" s="25"/>
      <c r="F49" s="25"/>
      <c r="G49" s="25"/>
      <c r="H49" s="25"/>
    </row>
    <row r="50" spans="1:8" ht="16.5" thickBot="1">
      <c r="A50" s="122"/>
      <c r="B50" s="96" t="s">
        <v>56</v>
      </c>
      <c r="C50" s="96"/>
      <c r="D50" s="96"/>
      <c r="E50" s="96"/>
      <c r="F50" s="96"/>
      <c r="G50" s="96"/>
      <c r="H50" s="2"/>
    </row>
    <row r="51" spans="1:8" ht="154.5" customHeight="1" thickBot="1">
      <c r="A51" s="122"/>
      <c r="B51" s="91" t="s">
        <v>57</v>
      </c>
      <c r="C51" s="92"/>
      <c r="D51" s="92"/>
      <c r="E51" s="92"/>
      <c r="F51" s="92"/>
      <c r="G51" s="93"/>
      <c r="H51" s="5"/>
    </row>
    <row r="52" spans="1:8" ht="15.75">
      <c r="A52" s="122"/>
      <c r="B52" s="24"/>
      <c r="C52" s="24"/>
      <c r="D52" s="24"/>
      <c r="E52" s="24"/>
      <c r="F52" s="24"/>
      <c r="G52" s="24"/>
      <c r="H52" s="2"/>
    </row>
    <row r="53" spans="1:8" ht="16.5" customHeight="1" thickBot="1">
      <c r="A53" s="122"/>
      <c r="B53" s="97" t="s">
        <v>58</v>
      </c>
      <c r="C53" s="97"/>
      <c r="D53" s="97"/>
      <c r="E53" s="97"/>
      <c r="F53" s="97"/>
      <c r="G53" s="97"/>
      <c r="H53" s="2"/>
    </row>
    <row r="54" spans="1:8" ht="145.5" customHeight="1" thickBot="1">
      <c r="A54" s="122"/>
      <c r="B54" s="91" t="s">
        <v>59</v>
      </c>
      <c r="C54" s="92"/>
      <c r="D54" s="92"/>
      <c r="E54" s="92"/>
      <c r="F54" s="92"/>
      <c r="G54" s="93"/>
      <c r="H54" s="5"/>
    </row>
    <row r="55" spans="1:8" ht="15.75">
      <c r="A55" s="122"/>
      <c r="B55" s="24"/>
      <c r="C55" s="24"/>
      <c r="D55" s="24"/>
      <c r="E55" s="24"/>
      <c r="F55" s="24"/>
      <c r="G55" s="24"/>
      <c r="H55" s="2"/>
    </row>
    <row r="56" spans="1:8" ht="33.75" customHeight="1" thickBot="1">
      <c r="A56" s="122"/>
      <c r="B56" s="94" t="s">
        <v>60</v>
      </c>
      <c r="C56" s="94"/>
      <c r="D56" s="94"/>
      <c r="E56" s="94"/>
      <c r="F56" s="94"/>
      <c r="G56" s="94"/>
      <c r="H56" s="2"/>
    </row>
    <row r="57" spans="1:8" ht="163.5" customHeight="1" thickBot="1">
      <c r="A57" s="122"/>
      <c r="B57" s="91" t="s">
        <v>61</v>
      </c>
      <c r="C57" s="92"/>
      <c r="D57" s="92"/>
      <c r="E57" s="92"/>
      <c r="F57" s="92"/>
      <c r="G57" s="93"/>
      <c r="H57" s="5"/>
    </row>
    <row r="58" spans="1:8" ht="15.75">
      <c r="A58" s="122"/>
      <c r="B58" s="24"/>
      <c r="C58" s="24"/>
      <c r="D58" s="24"/>
      <c r="E58" s="24"/>
      <c r="F58" s="24"/>
      <c r="G58" s="24"/>
      <c r="H58" s="2"/>
    </row>
    <row r="59" spans="1:8" ht="51" customHeight="1" thickBot="1">
      <c r="A59" s="122"/>
      <c r="B59" s="94" t="s">
        <v>62</v>
      </c>
      <c r="C59" s="94"/>
      <c r="D59" s="94"/>
      <c r="E59" s="94"/>
      <c r="F59" s="94"/>
      <c r="G59" s="94"/>
      <c r="H59" s="2"/>
    </row>
    <row r="60" spans="1:8" ht="152.25" customHeight="1" thickBot="1">
      <c r="A60" s="122"/>
      <c r="B60" s="91" t="s">
        <v>63</v>
      </c>
      <c r="C60" s="92"/>
      <c r="D60" s="92"/>
      <c r="E60" s="92"/>
      <c r="F60" s="92"/>
      <c r="G60" s="93"/>
      <c r="H60" s="5"/>
    </row>
    <row r="61" spans="1:8" ht="15.75">
      <c r="A61" s="122"/>
      <c r="B61" s="24"/>
      <c r="C61" s="24"/>
      <c r="D61" s="24"/>
      <c r="E61" s="24"/>
      <c r="F61" s="24"/>
      <c r="G61" s="24"/>
      <c r="H61" s="2"/>
    </row>
    <row r="62" spans="1:8" ht="16.5" thickBot="1">
      <c r="A62" s="122"/>
      <c r="B62" s="95" t="s">
        <v>64</v>
      </c>
      <c r="C62" s="95"/>
      <c r="D62" s="95"/>
      <c r="E62" s="95"/>
      <c r="F62" s="95"/>
      <c r="G62" s="95"/>
      <c r="H62" s="2"/>
    </row>
    <row r="63" spans="1:8" ht="129" customHeight="1" thickBot="1">
      <c r="A63" s="122"/>
      <c r="B63" s="91" t="s">
        <v>65</v>
      </c>
      <c r="C63" s="92"/>
      <c r="D63" s="92"/>
      <c r="E63" s="92"/>
      <c r="F63" s="92"/>
      <c r="G63" s="93"/>
      <c r="H63" s="5"/>
    </row>
    <row r="64" spans="1:8" ht="15.75">
      <c r="A64" s="122"/>
      <c r="B64" s="24"/>
      <c r="C64" s="24"/>
      <c r="D64" s="24"/>
      <c r="E64" s="24"/>
      <c r="F64" s="24"/>
      <c r="G64" s="24"/>
      <c r="H64" s="2"/>
    </row>
    <row r="65" spans="1:8" ht="16.5" thickBot="1">
      <c r="A65" s="122"/>
      <c r="B65" s="95" t="s">
        <v>66</v>
      </c>
      <c r="C65" s="95"/>
      <c r="D65" s="95"/>
      <c r="E65" s="95"/>
      <c r="F65" s="95"/>
      <c r="G65" s="95"/>
      <c r="H65" s="2"/>
    </row>
    <row r="66" spans="1:8" ht="114" customHeight="1" thickBot="1">
      <c r="A66" s="122"/>
      <c r="B66" s="91" t="s">
        <v>67</v>
      </c>
      <c r="C66" s="92"/>
      <c r="D66" s="92"/>
      <c r="E66" s="92"/>
      <c r="F66" s="92"/>
      <c r="G66" s="93"/>
      <c r="H66" s="5"/>
    </row>
    <row r="67" spans="1:8" ht="15.75">
      <c r="A67" s="122"/>
      <c r="B67" s="24"/>
      <c r="C67" s="24"/>
      <c r="D67" s="24"/>
      <c r="E67" s="24"/>
      <c r="F67" s="24"/>
      <c r="G67" s="24"/>
      <c r="H67" s="2"/>
    </row>
    <row r="68" spans="1:8" ht="15.75">
      <c r="A68" s="122"/>
      <c r="B68" s="2"/>
      <c r="C68" s="2"/>
      <c r="D68" s="2"/>
      <c r="E68" s="2"/>
      <c r="F68" s="2"/>
      <c r="G68" s="2"/>
      <c r="H68" s="2"/>
    </row>
    <row r="69" spans="1:8" ht="26.25">
      <c r="A69" s="122"/>
      <c r="B69" s="103" t="s">
        <v>68</v>
      </c>
      <c r="C69" s="103"/>
      <c r="D69" s="103"/>
      <c r="E69" s="103"/>
      <c r="F69" s="103"/>
      <c r="G69" s="103"/>
      <c r="H69" s="103"/>
    </row>
    <row r="70" spans="1:8" ht="15.75">
      <c r="A70" s="122"/>
      <c r="B70" s="126" t="s">
        <v>69</v>
      </c>
      <c r="C70" s="126"/>
      <c r="D70" s="126"/>
      <c r="E70" s="126"/>
      <c r="F70" s="126"/>
      <c r="G70" s="126"/>
      <c r="H70" s="2"/>
    </row>
    <row r="71" spans="1:8" ht="15.75">
      <c r="A71" s="122"/>
      <c r="B71" s="2"/>
      <c r="C71" s="2"/>
      <c r="D71" s="2"/>
      <c r="E71" s="2"/>
      <c r="F71" s="2"/>
      <c r="G71" s="2"/>
      <c r="H71" s="2"/>
    </row>
    <row r="72" spans="1:8" ht="21">
      <c r="A72" s="122"/>
      <c r="B72" s="26" t="s">
        <v>70</v>
      </c>
      <c r="C72" s="2"/>
      <c r="D72" s="2"/>
      <c r="E72" s="2"/>
      <c r="F72" s="2"/>
      <c r="G72" s="2"/>
      <c r="H72" s="2"/>
    </row>
    <row r="73" spans="1:8" ht="37.5" customHeight="1">
      <c r="A73" s="122"/>
      <c r="B73" s="104" t="s">
        <v>71</v>
      </c>
      <c r="C73" s="104"/>
      <c r="D73" s="104"/>
      <c r="E73" s="104"/>
      <c r="F73" s="104"/>
      <c r="G73" s="104"/>
      <c r="H73" s="2"/>
    </row>
    <row r="74" spans="1:8" ht="15.75">
      <c r="A74" s="122"/>
      <c r="B74" s="2"/>
      <c r="C74" s="2"/>
      <c r="D74" s="2"/>
      <c r="E74" s="2"/>
      <c r="F74" s="2"/>
      <c r="G74" s="2"/>
      <c r="H74" s="2"/>
    </row>
    <row r="75" spans="1:8" ht="18.75">
      <c r="A75" s="122"/>
      <c r="B75" s="98" t="s">
        <v>72</v>
      </c>
      <c r="C75" s="98"/>
      <c r="D75" s="98" t="s">
        <v>73</v>
      </c>
      <c r="E75" s="98"/>
      <c r="F75" s="98" t="s">
        <v>74</v>
      </c>
      <c r="G75" s="98"/>
      <c r="H75" s="2"/>
    </row>
    <row r="76" spans="1:8" ht="15.75">
      <c r="A76" s="122"/>
      <c r="B76" s="99" t="s">
        <v>75</v>
      </c>
      <c r="C76" s="100"/>
      <c r="D76" s="99">
        <v>6</v>
      </c>
      <c r="E76" s="100"/>
      <c r="F76" s="101">
        <v>42552</v>
      </c>
      <c r="G76" s="102"/>
      <c r="H76" s="9"/>
    </row>
    <row r="77" spans="1:8" ht="15.75">
      <c r="A77" s="122"/>
      <c r="B77" s="99" t="s">
        <v>76</v>
      </c>
      <c r="C77" s="100"/>
      <c r="D77" s="99">
        <v>6</v>
      </c>
      <c r="E77" s="100"/>
      <c r="F77" s="101">
        <v>42597</v>
      </c>
      <c r="G77" s="102"/>
      <c r="H77" s="9"/>
    </row>
    <row r="78" spans="1:8" ht="15.75">
      <c r="A78" s="122"/>
      <c r="B78" s="99" t="s">
        <v>77</v>
      </c>
      <c r="C78" s="100"/>
      <c r="D78" s="99">
        <v>8</v>
      </c>
      <c r="E78" s="100"/>
      <c r="F78" s="101">
        <v>42658</v>
      </c>
      <c r="G78" s="102"/>
      <c r="H78" s="9"/>
    </row>
    <row r="79" spans="1:8" ht="15.75">
      <c r="A79" s="122"/>
      <c r="B79" s="99" t="s">
        <v>78</v>
      </c>
      <c r="C79" s="100"/>
      <c r="D79" s="99">
        <v>6</v>
      </c>
      <c r="E79" s="100"/>
      <c r="F79" s="101">
        <v>42705</v>
      </c>
      <c r="G79" s="100"/>
      <c r="H79" s="9"/>
    </row>
    <row r="80" spans="1:8" ht="15.75">
      <c r="A80" s="122"/>
      <c r="B80" s="99"/>
      <c r="C80" s="100"/>
      <c r="D80" s="99"/>
      <c r="E80" s="100"/>
      <c r="F80" s="101"/>
      <c r="G80" s="102"/>
      <c r="H80" s="9"/>
    </row>
    <row r="81" spans="1:8" ht="15.75">
      <c r="A81" s="122"/>
      <c r="B81" s="99" t="s">
        <v>79</v>
      </c>
      <c r="C81" s="100"/>
      <c r="D81" s="99"/>
      <c r="E81" s="100"/>
      <c r="F81" s="99"/>
      <c r="G81" s="100"/>
      <c r="H81" s="9"/>
    </row>
    <row r="82" spans="1:8" ht="15.75">
      <c r="A82" s="122"/>
      <c r="B82" s="99" t="s">
        <v>80</v>
      </c>
      <c r="C82" s="100"/>
      <c r="D82" s="99"/>
      <c r="E82" s="100"/>
      <c r="F82" s="101"/>
      <c r="G82" s="102"/>
      <c r="H82" s="9"/>
    </row>
    <row r="83" spans="1:8" ht="15.75">
      <c r="A83" s="122"/>
      <c r="B83" s="99"/>
      <c r="C83" s="100"/>
      <c r="D83" s="99"/>
      <c r="E83" s="100"/>
      <c r="F83" s="101"/>
      <c r="G83" s="102"/>
      <c r="H83" s="9"/>
    </row>
    <row r="84" spans="1:8" ht="15.75">
      <c r="A84" s="122"/>
      <c r="B84" s="99"/>
      <c r="C84" s="100"/>
      <c r="D84" s="99"/>
      <c r="E84" s="100"/>
      <c r="F84" s="99"/>
      <c r="G84" s="100"/>
      <c r="H84" s="9"/>
    </row>
    <row r="85" spans="1:8" ht="15.75">
      <c r="A85" s="122"/>
      <c r="B85" s="99"/>
      <c r="C85" s="100"/>
      <c r="D85" s="99"/>
      <c r="E85" s="100"/>
      <c r="F85" s="99"/>
      <c r="G85" s="100"/>
      <c r="H85" s="9"/>
    </row>
    <row r="86" spans="1:8" ht="15.75">
      <c r="A86" s="122"/>
      <c r="B86" s="109"/>
      <c r="C86" s="110"/>
      <c r="D86" s="109"/>
      <c r="E86" s="110"/>
      <c r="F86" s="109"/>
      <c r="G86" s="110"/>
      <c r="H86" s="9"/>
    </row>
    <row r="87" spans="1:8" ht="15.75">
      <c r="A87" s="122"/>
      <c r="B87" s="18"/>
      <c r="C87" s="18"/>
      <c r="D87" s="18"/>
      <c r="E87" s="18"/>
      <c r="F87" s="18"/>
      <c r="G87" s="18"/>
      <c r="H87" s="2"/>
    </row>
    <row r="88" spans="1:8" ht="21">
      <c r="A88" s="122"/>
      <c r="B88" s="26" t="s">
        <v>81</v>
      </c>
      <c r="C88" s="2"/>
      <c r="D88" s="2"/>
      <c r="E88" s="2"/>
      <c r="F88" s="2"/>
      <c r="G88" s="2"/>
      <c r="H88" s="2"/>
    </row>
    <row r="89" spans="1:8" ht="36" customHeight="1">
      <c r="A89" s="122"/>
      <c r="B89" s="104" t="s">
        <v>82</v>
      </c>
      <c r="C89" s="104"/>
      <c r="D89" s="104"/>
      <c r="E89" s="104"/>
      <c r="F89" s="104"/>
      <c r="G89" s="104"/>
      <c r="H89" s="2"/>
    </row>
    <row r="90" spans="1:8" ht="15.75">
      <c r="A90" s="122"/>
      <c r="B90" s="2"/>
      <c r="C90" s="2"/>
      <c r="D90" s="2"/>
      <c r="E90" s="2"/>
      <c r="F90" s="2"/>
      <c r="G90" s="2"/>
      <c r="H90" s="2"/>
    </row>
    <row r="91" spans="1:8" ht="21">
      <c r="A91" s="122"/>
      <c r="B91" s="105" t="s">
        <v>83</v>
      </c>
      <c r="C91" s="105"/>
      <c r="D91" s="38" t="s">
        <v>84</v>
      </c>
      <c r="E91" s="38" t="s">
        <v>85</v>
      </c>
      <c r="F91" s="105" t="s">
        <v>86</v>
      </c>
      <c r="G91" s="105"/>
      <c r="H91" s="2"/>
    </row>
    <row r="92" spans="1:8" ht="18.75">
      <c r="A92" s="122"/>
      <c r="B92" s="41"/>
      <c r="C92" s="41"/>
      <c r="D92" s="41"/>
      <c r="E92" s="41"/>
      <c r="F92" s="41"/>
      <c r="G92" s="41"/>
      <c r="H92" s="2"/>
    </row>
    <row r="93" spans="1:8" ht="18.75">
      <c r="A93" s="122"/>
      <c r="B93" s="106" t="s">
        <v>87</v>
      </c>
      <c r="C93" s="106"/>
      <c r="D93" s="106"/>
      <c r="E93" s="106"/>
      <c r="F93" s="106"/>
      <c r="G93" s="106"/>
      <c r="H93" s="2"/>
    </row>
    <row r="94" spans="1:8" ht="15.75">
      <c r="A94" s="122"/>
      <c r="B94" s="111" t="s">
        <v>88</v>
      </c>
      <c r="C94" s="112"/>
      <c r="D94" s="27">
        <v>134.6</v>
      </c>
      <c r="E94" s="28">
        <v>2</v>
      </c>
      <c r="F94" s="107">
        <f t="shared" ref="F94:F100" si="0">D94*E94</f>
        <v>269.2</v>
      </c>
      <c r="G94" s="108"/>
      <c r="H94" s="9"/>
    </row>
    <row r="95" spans="1:8" ht="15.75">
      <c r="A95" s="122"/>
      <c r="B95" s="111" t="s">
        <v>89</v>
      </c>
      <c r="C95" s="112"/>
      <c r="D95" s="27">
        <v>129.19999999999999</v>
      </c>
      <c r="E95" s="28">
        <v>2</v>
      </c>
      <c r="F95" s="107">
        <f t="shared" si="0"/>
        <v>258.39999999999998</v>
      </c>
      <c r="G95" s="108"/>
      <c r="H95" s="9"/>
    </row>
    <row r="96" spans="1:8" ht="15.75">
      <c r="A96" s="122"/>
      <c r="B96" s="111" t="s">
        <v>90</v>
      </c>
      <c r="C96" s="112"/>
      <c r="D96" s="27">
        <v>95.1</v>
      </c>
      <c r="E96" s="28">
        <v>2</v>
      </c>
      <c r="F96" s="107">
        <f t="shared" si="0"/>
        <v>190.2</v>
      </c>
      <c r="G96" s="108"/>
      <c r="H96" s="9"/>
    </row>
    <row r="97" spans="1:8" ht="15.75">
      <c r="A97" s="122"/>
      <c r="B97" s="111" t="s">
        <v>91</v>
      </c>
      <c r="C97" s="112"/>
      <c r="D97" s="27">
        <v>74</v>
      </c>
      <c r="E97" s="28">
        <v>2</v>
      </c>
      <c r="F97" s="107">
        <f t="shared" si="0"/>
        <v>148</v>
      </c>
      <c r="G97" s="108"/>
      <c r="H97" s="9"/>
    </row>
    <row r="98" spans="1:8" ht="15.75">
      <c r="A98" s="122"/>
      <c r="B98" s="111" t="s">
        <v>92</v>
      </c>
      <c r="C98" s="112"/>
      <c r="D98" s="27">
        <v>49.99</v>
      </c>
      <c r="E98" s="28">
        <v>10</v>
      </c>
      <c r="F98" s="107">
        <f t="shared" si="0"/>
        <v>499.90000000000003</v>
      </c>
      <c r="G98" s="108"/>
      <c r="H98" s="9"/>
    </row>
    <row r="99" spans="1:8" ht="15.75">
      <c r="A99" s="122"/>
      <c r="B99" s="111" t="s">
        <v>93</v>
      </c>
      <c r="C99" s="112"/>
      <c r="D99" s="27">
        <v>1700</v>
      </c>
      <c r="E99" s="28">
        <v>1</v>
      </c>
      <c r="F99" s="107">
        <f t="shared" si="0"/>
        <v>1700</v>
      </c>
      <c r="G99" s="108"/>
      <c r="H99" s="9"/>
    </row>
    <row r="100" spans="1:8" ht="15.75">
      <c r="A100" s="122"/>
      <c r="B100" s="111" t="s">
        <v>94</v>
      </c>
      <c r="C100" s="112"/>
      <c r="D100" s="27">
        <v>75</v>
      </c>
      <c r="E100" s="28">
        <v>6</v>
      </c>
      <c r="F100" s="107">
        <f t="shared" si="0"/>
        <v>450</v>
      </c>
      <c r="G100" s="108"/>
      <c r="H100" s="9"/>
    </row>
    <row r="101" spans="1:8" ht="15.75">
      <c r="A101" s="122"/>
      <c r="B101" s="111"/>
      <c r="C101" s="112"/>
      <c r="D101" s="27"/>
      <c r="E101" s="28"/>
      <c r="F101" s="107">
        <f>D101*E101</f>
        <v>0</v>
      </c>
      <c r="G101" s="108"/>
      <c r="H101" s="9"/>
    </row>
    <row r="102" spans="1:8" ht="15.75">
      <c r="A102" s="122"/>
      <c r="B102" s="111"/>
      <c r="C102" s="112"/>
      <c r="D102" s="27"/>
      <c r="E102" s="28"/>
      <c r="F102" s="107">
        <f>D102*E102</f>
        <v>0</v>
      </c>
      <c r="G102" s="108"/>
      <c r="H102" s="9"/>
    </row>
    <row r="103" spans="1:8" ht="16.5" thickBot="1">
      <c r="A103" s="122"/>
      <c r="B103" s="115"/>
      <c r="C103" s="112"/>
      <c r="D103" s="27"/>
      <c r="E103" s="28"/>
      <c r="F103" s="116">
        <f>D103*E103</f>
        <v>0</v>
      </c>
      <c r="G103" s="117"/>
      <c r="H103" s="9"/>
    </row>
    <row r="104" spans="1:8" ht="16.5" thickBot="1">
      <c r="A104" s="122"/>
      <c r="B104" s="18"/>
      <c r="C104" s="18"/>
      <c r="D104" s="18"/>
      <c r="E104" s="29" t="s">
        <v>95</v>
      </c>
      <c r="F104" s="113">
        <f>SUM(F94:G103)</f>
        <v>3515.7</v>
      </c>
      <c r="G104" s="114"/>
      <c r="H104" s="5"/>
    </row>
    <row r="105" spans="1:8" ht="15.75">
      <c r="A105" s="122"/>
      <c r="B105" s="2"/>
      <c r="C105" s="2"/>
      <c r="D105" s="2"/>
      <c r="E105" s="39"/>
      <c r="F105" s="30"/>
      <c r="G105" s="30"/>
      <c r="H105" s="2"/>
    </row>
    <row r="106" spans="1:8" ht="18.75">
      <c r="A106" s="122"/>
      <c r="B106" s="106" t="s">
        <v>96</v>
      </c>
      <c r="C106" s="106"/>
      <c r="D106" s="106"/>
      <c r="E106" s="106"/>
      <c r="F106" s="106"/>
      <c r="G106" s="106"/>
      <c r="H106" s="2"/>
    </row>
    <row r="107" spans="1:8" ht="15.75">
      <c r="A107" s="122"/>
      <c r="B107" s="115" t="s">
        <v>97</v>
      </c>
      <c r="C107" s="112"/>
      <c r="D107" s="27"/>
      <c r="E107" s="28"/>
      <c r="F107" s="107">
        <f t="shared" ref="F107:F116" si="1">D107*E107</f>
        <v>0</v>
      </c>
      <c r="G107" s="108"/>
      <c r="H107" s="9"/>
    </row>
    <row r="108" spans="1:8" ht="15.75">
      <c r="A108" s="122"/>
      <c r="B108" s="115" t="s">
        <v>98</v>
      </c>
      <c r="C108" s="112"/>
      <c r="D108" s="27"/>
      <c r="E108" s="28"/>
      <c r="F108" s="107">
        <f t="shared" si="1"/>
        <v>0</v>
      </c>
      <c r="G108" s="108"/>
      <c r="H108" s="9"/>
    </row>
    <row r="109" spans="1:8" ht="15.75">
      <c r="A109" s="122"/>
      <c r="B109" s="115"/>
      <c r="C109" s="112"/>
      <c r="D109" s="27"/>
      <c r="E109" s="28"/>
      <c r="F109" s="107">
        <f t="shared" si="1"/>
        <v>0</v>
      </c>
      <c r="G109" s="108"/>
      <c r="H109" s="9"/>
    </row>
    <row r="110" spans="1:8" ht="15.75">
      <c r="A110" s="122"/>
      <c r="B110" s="115"/>
      <c r="C110" s="112"/>
      <c r="D110" s="27"/>
      <c r="E110" s="28"/>
      <c r="F110" s="107">
        <f t="shared" si="1"/>
        <v>0</v>
      </c>
      <c r="G110" s="108"/>
      <c r="H110" s="9"/>
    </row>
    <row r="111" spans="1:8" ht="15.75">
      <c r="A111" s="122"/>
      <c r="B111" s="115"/>
      <c r="C111" s="112"/>
      <c r="D111" s="27"/>
      <c r="E111" s="28"/>
      <c r="F111" s="107">
        <f t="shared" si="1"/>
        <v>0</v>
      </c>
      <c r="G111" s="108"/>
      <c r="H111" s="9"/>
    </row>
    <row r="112" spans="1:8" ht="15.75">
      <c r="A112" s="122"/>
      <c r="B112" s="115"/>
      <c r="C112" s="112"/>
      <c r="D112" s="27"/>
      <c r="E112" s="28"/>
      <c r="F112" s="107">
        <f t="shared" si="1"/>
        <v>0</v>
      </c>
      <c r="G112" s="108"/>
      <c r="H112" s="9"/>
    </row>
    <row r="113" spans="1:8" ht="15.75">
      <c r="A113" s="122"/>
      <c r="B113" s="115"/>
      <c r="C113" s="112"/>
      <c r="D113" s="27"/>
      <c r="E113" s="28"/>
      <c r="F113" s="107">
        <f t="shared" si="1"/>
        <v>0</v>
      </c>
      <c r="G113" s="108"/>
      <c r="H113" s="9"/>
    </row>
    <row r="114" spans="1:8" ht="15.75">
      <c r="A114" s="122"/>
      <c r="B114" s="115"/>
      <c r="C114" s="112"/>
      <c r="D114" s="27"/>
      <c r="E114" s="28"/>
      <c r="F114" s="107">
        <f t="shared" si="1"/>
        <v>0</v>
      </c>
      <c r="G114" s="108"/>
      <c r="H114" s="9"/>
    </row>
    <row r="115" spans="1:8" ht="15.75">
      <c r="A115" s="122"/>
      <c r="B115" s="115"/>
      <c r="C115" s="112"/>
      <c r="D115" s="27"/>
      <c r="E115" s="28"/>
      <c r="F115" s="107">
        <f t="shared" si="1"/>
        <v>0</v>
      </c>
      <c r="G115" s="108"/>
      <c r="H115" s="9"/>
    </row>
    <row r="116" spans="1:8" ht="15.75">
      <c r="A116" s="122"/>
      <c r="B116" s="115"/>
      <c r="C116" s="112"/>
      <c r="D116" s="27"/>
      <c r="E116" s="28"/>
      <c r="F116" s="107">
        <f t="shared" si="1"/>
        <v>0</v>
      </c>
      <c r="G116" s="108"/>
      <c r="H116" s="9"/>
    </row>
    <row r="117" spans="1:8" ht="16.5" thickBot="1">
      <c r="A117" s="122"/>
      <c r="B117" s="23"/>
      <c r="C117" s="23"/>
      <c r="D117" s="31"/>
      <c r="E117" s="29" t="s">
        <v>95</v>
      </c>
      <c r="F117" s="118">
        <f>SUM(F107:G116)</f>
        <v>0</v>
      </c>
      <c r="G117" s="119"/>
      <c r="H117" s="5"/>
    </row>
    <row r="118" spans="1:8" ht="15.75">
      <c r="A118" s="122"/>
      <c r="B118" s="32"/>
      <c r="C118" s="32"/>
      <c r="D118" s="33"/>
      <c r="E118" s="39"/>
      <c r="F118" s="30"/>
      <c r="G118" s="30"/>
      <c r="H118" s="2"/>
    </row>
    <row r="119" spans="1:8" ht="18.75">
      <c r="A119" s="122"/>
      <c r="B119" s="106" t="s">
        <v>99</v>
      </c>
      <c r="C119" s="106"/>
      <c r="D119" s="106"/>
      <c r="E119" s="106"/>
      <c r="F119" s="106"/>
      <c r="G119" s="106"/>
      <c r="H119" s="2"/>
    </row>
    <row r="120" spans="1:8" ht="15.75">
      <c r="A120" s="122"/>
      <c r="B120" s="115" t="s">
        <v>97</v>
      </c>
      <c r="C120" s="112"/>
      <c r="D120" s="27"/>
      <c r="E120" s="28"/>
      <c r="F120" s="107">
        <f t="shared" ref="F120:F129" si="2">D120*E120</f>
        <v>0</v>
      </c>
      <c r="G120" s="108"/>
      <c r="H120" s="9"/>
    </row>
    <row r="121" spans="1:8" ht="15.75">
      <c r="A121" s="122"/>
      <c r="B121" s="115"/>
      <c r="C121" s="112"/>
      <c r="D121" s="27"/>
      <c r="E121" s="28"/>
      <c r="F121" s="107">
        <f t="shared" si="2"/>
        <v>0</v>
      </c>
      <c r="G121" s="108"/>
      <c r="H121" s="9"/>
    </row>
    <row r="122" spans="1:8" ht="15.75">
      <c r="A122" s="122"/>
      <c r="B122" s="115"/>
      <c r="C122" s="112"/>
      <c r="D122" s="27"/>
      <c r="E122" s="28"/>
      <c r="F122" s="107">
        <f t="shared" si="2"/>
        <v>0</v>
      </c>
      <c r="G122" s="108"/>
      <c r="H122" s="9"/>
    </row>
    <row r="123" spans="1:8" ht="15.75">
      <c r="A123" s="122"/>
      <c r="B123" s="115"/>
      <c r="C123" s="112"/>
      <c r="D123" s="27"/>
      <c r="E123" s="28"/>
      <c r="F123" s="107">
        <f t="shared" si="2"/>
        <v>0</v>
      </c>
      <c r="G123" s="108"/>
      <c r="H123" s="9"/>
    </row>
    <row r="124" spans="1:8" ht="15.75">
      <c r="A124" s="122"/>
      <c r="B124" s="115"/>
      <c r="C124" s="112"/>
      <c r="D124" s="27"/>
      <c r="E124" s="28"/>
      <c r="F124" s="107">
        <f t="shared" si="2"/>
        <v>0</v>
      </c>
      <c r="G124" s="108"/>
      <c r="H124" s="9"/>
    </row>
    <row r="125" spans="1:8" ht="15.75">
      <c r="A125" s="122"/>
      <c r="B125" s="115"/>
      <c r="C125" s="112"/>
      <c r="D125" s="27"/>
      <c r="E125" s="28"/>
      <c r="F125" s="107">
        <f t="shared" si="2"/>
        <v>0</v>
      </c>
      <c r="G125" s="108"/>
      <c r="H125" s="9"/>
    </row>
    <row r="126" spans="1:8" ht="15.75">
      <c r="A126" s="122"/>
      <c r="B126" s="115"/>
      <c r="C126" s="112"/>
      <c r="D126" s="27"/>
      <c r="E126" s="28"/>
      <c r="F126" s="107">
        <f t="shared" si="2"/>
        <v>0</v>
      </c>
      <c r="G126" s="108"/>
      <c r="H126" s="9"/>
    </row>
    <row r="127" spans="1:8" ht="15.75">
      <c r="A127" s="122"/>
      <c r="B127" s="115"/>
      <c r="C127" s="112"/>
      <c r="D127" s="27"/>
      <c r="E127" s="28"/>
      <c r="F127" s="107">
        <f t="shared" si="2"/>
        <v>0</v>
      </c>
      <c r="G127" s="108"/>
      <c r="H127" s="9"/>
    </row>
    <row r="128" spans="1:8" ht="15.75">
      <c r="A128" s="122"/>
      <c r="B128" s="115"/>
      <c r="C128" s="112"/>
      <c r="D128" s="27"/>
      <c r="E128" s="28"/>
      <c r="F128" s="107">
        <f t="shared" si="2"/>
        <v>0</v>
      </c>
      <c r="G128" s="108"/>
      <c r="H128" s="9"/>
    </row>
    <row r="129" spans="1:8" ht="15.75">
      <c r="A129" s="122"/>
      <c r="B129" s="115"/>
      <c r="C129" s="112"/>
      <c r="D129" s="27"/>
      <c r="E129" s="28"/>
      <c r="F129" s="107">
        <f t="shared" si="2"/>
        <v>0</v>
      </c>
      <c r="G129" s="108"/>
      <c r="H129" s="9"/>
    </row>
    <row r="130" spans="1:8" ht="16.5" thickBot="1">
      <c r="A130" s="122"/>
      <c r="B130" s="23"/>
      <c r="C130" s="23"/>
      <c r="D130" s="31"/>
      <c r="E130" s="29" t="s">
        <v>95</v>
      </c>
      <c r="F130" s="118">
        <f>SUM(F120:G129)</f>
        <v>0</v>
      </c>
      <c r="G130" s="119"/>
      <c r="H130" s="5"/>
    </row>
    <row r="131" spans="1:8" ht="15.75">
      <c r="A131" s="122"/>
      <c r="B131" s="32"/>
      <c r="C131" s="32"/>
      <c r="D131" s="33"/>
      <c r="E131" s="39"/>
      <c r="F131" s="30"/>
      <c r="G131" s="30"/>
      <c r="H131" s="2"/>
    </row>
    <row r="132" spans="1:8" ht="18.75">
      <c r="A132" s="122"/>
      <c r="B132" s="106" t="s">
        <v>100</v>
      </c>
      <c r="C132" s="106"/>
      <c r="D132" s="106"/>
      <c r="E132" s="106"/>
      <c r="F132" s="106"/>
      <c r="G132" s="106"/>
      <c r="H132" s="2"/>
    </row>
    <row r="133" spans="1:8" ht="15.75">
      <c r="A133" s="122"/>
      <c r="B133" s="115" t="s">
        <v>97</v>
      </c>
      <c r="C133" s="112"/>
      <c r="D133" s="27"/>
      <c r="E133" s="28"/>
      <c r="F133" s="107">
        <f t="shared" ref="F133:F142" si="3">D133*E133</f>
        <v>0</v>
      </c>
      <c r="G133" s="108"/>
      <c r="H133" s="9"/>
    </row>
    <row r="134" spans="1:8" ht="15.75">
      <c r="A134" s="122"/>
      <c r="B134" s="115"/>
      <c r="C134" s="112"/>
      <c r="D134" s="27"/>
      <c r="E134" s="28"/>
      <c r="F134" s="107">
        <f t="shared" si="3"/>
        <v>0</v>
      </c>
      <c r="G134" s="108"/>
      <c r="H134" s="9"/>
    </row>
    <row r="135" spans="1:8" ht="15.75">
      <c r="A135" s="122"/>
      <c r="B135" s="115"/>
      <c r="C135" s="112"/>
      <c r="D135" s="27"/>
      <c r="E135" s="28"/>
      <c r="F135" s="107">
        <f t="shared" si="3"/>
        <v>0</v>
      </c>
      <c r="G135" s="108"/>
      <c r="H135" s="9"/>
    </row>
    <row r="136" spans="1:8" ht="15.75">
      <c r="A136" s="122"/>
      <c r="B136" s="115"/>
      <c r="C136" s="112"/>
      <c r="D136" s="27"/>
      <c r="E136" s="28"/>
      <c r="F136" s="107">
        <f t="shared" si="3"/>
        <v>0</v>
      </c>
      <c r="G136" s="108"/>
      <c r="H136" s="9"/>
    </row>
    <row r="137" spans="1:8" ht="15.75">
      <c r="A137" s="122"/>
      <c r="B137" s="115"/>
      <c r="C137" s="112"/>
      <c r="D137" s="27"/>
      <c r="E137" s="28"/>
      <c r="F137" s="107">
        <f t="shared" si="3"/>
        <v>0</v>
      </c>
      <c r="G137" s="108"/>
      <c r="H137" s="9"/>
    </row>
    <row r="138" spans="1:8" ht="15.75">
      <c r="A138" s="122"/>
      <c r="B138" s="115"/>
      <c r="C138" s="112"/>
      <c r="D138" s="27"/>
      <c r="E138" s="28"/>
      <c r="F138" s="107">
        <f t="shared" si="3"/>
        <v>0</v>
      </c>
      <c r="G138" s="108"/>
      <c r="H138" s="9"/>
    </row>
    <row r="139" spans="1:8" ht="15.75">
      <c r="A139" s="122"/>
      <c r="B139" s="115"/>
      <c r="C139" s="112"/>
      <c r="D139" s="27"/>
      <c r="E139" s="28"/>
      <c r="F139" s="107">
        <f t="shared" si="3"/>
        <v>0</v>
      </c>
      <c r="G139" s="108"/>
      <c r="H139" s="9"/>
    </row>
    <row r="140" spans="1:8" ht="15.75">
      <c r="A140" s="122"/>
      <c r="B140" s="115"/>
      <c r="C140" s="112"/>
      <c r="D140" s="27"/>
      <c r="E140" s="28"/>
      <c r="F140" s="107">
        <f t="shared" si="3"/>
        <v>0</v>
      </c>
      <c r="G140" s="108"/>
      <c r="H140" s="9"/>
    </row>
    <row r="141" spans="1:8" ht="15.75">
      <c r="A141" s="122"/>
      <c r="B141" s="115"/>
      <c r="C141" s="112"/>
      <c r="D141" s="27"/>
      <c r="E141" s="28"/>
      <c r="F141" s="107">
        <f t="shared" si="3"/>
        <v>0</v>
      </c>
      <c r="G141" s="108"/>
      <c r="H141" s="9"/>
    </row>
    <row r="142" spans="1:8" ht="15.75">
      <c r="A142" s="122"/>
      <c r="B142" s="115"/>
      <c r="C142" s="112"/>
      <c r="D142" s="27"/>
      <c r="E142" s="28"/>
      <c r="F142" s="107">
        <f t="shared" si="3"/>
        <v>0</v>
      </c>
      <c r="G142" s="108"/>
      <c r="H142" s="9"/>
    </row>
    <row r="143" spans="1:8" ht="16.5" thickBot="1">
      <c r="A143" s="122"/>
      <c r="B143" s="23"/>
      <c r="C143" s="23"/>
      <c r="D143" s="31"/>
      <c r="E143" s="29" t="s">
        <v>95</v>
      </c>
      <c r="F143" s="118">
        <f>SUM(F133:G142)</f>
        <v>0</v>
      </c>
      <c r="G143" s="119"/>
      <c r="H143" s="5"/>
    </row>
    <row r="144" spans="1:8" ht="15.75">
      <c r="A144" s="122"/>
      <c r="B144" s="32"/>
      <c r="C144" s="32"/>
      <c r="D144" s="33"/>
      <c r="E144" s="39"/>
      <c r="F144" s="30"/>
      <c r="G144" s="30"/>
      <c r="H144" s="2"/>
    </row>
    <row r="145" spans="1:8" ht="18.75">
      <c r="A145" s="122"/>
      <c r="B145" s="106" t="s">
        <v>101</v>
      </c>
      <c r="C145" s="106"/>
      <c r="D145" s="106"/>
      <c r="E145" s="106"/>
      <c r="F145" s="106"/>
      <c r="G145" s="106"/>
      <c r="H145" s="2"/>
    </row>
    <row r="146" spans="1:8" ht="15.75">
      <c r="A146" s="122"/>
      <c r="B146" s="111" t="s">
        <v>102</v>
      </c>
      <c r="C146" s="112"/>
      <c r="D146" s="27">
        <v>100</v>
      </c>
      <c r="E146" s="28">
        <v>2</v>
      </c>
      <c r="F146" s="107">
        <f t="shared" ref="F146:F155" si="4">D146*E146</f>
        <v>200</v>
      </c>
      <c r="G146" s="108"/>
      <c r="H146" s="9"/>
    </row>
    <row r="147" spans="1:8" ht="15.75">
      <c r="A147" s="122"/>
      <c r="B147" s="111" t="s">
        <v>103</v>
      </c>
      <c r="C147" s="112"/>
      <c r="D147" s="27">
        <v>250</v>
      </c>
      <c r="E147" s="28">
        <v>1</v>
      </c>
      <c r="F147" s="107">
        <f t="shared" si="4"/>
        <v>250</v>
      </c>
      <c r="G147" s="108"/>
      <c r="H147" s="9"/>
    </row>
    <row r="148" spans="1:8" ht="15.75">
      <c r="A148" s="122"/>
      <c r="B148" s="115" t="s">
        <v>104</v>
      </c>
      <c r="C148" s="112"/>
      <c r="D148" s="27">
        <v>250</v>
      </c>
      <c r="E148" s="28">
        <v>1</v>
      </c>
      <c r="F148" s="107">
        <f t="shared" si="4"/>
        <v>250</v>
      </c>
      <c r="G148" s="108"/>
      <c r="H148" s="9"/>
    </row>
    <row r="149" spans="1:8" ht="15.75">
      <c r="A149" s="122"/>
      <c r="B149" s="115"/>
      <c r="C149" s="112"/>
      <c r="D149" s="27"/>
      <c r="E149" s="28"/>
      <c r="F149" s="107">
        <f t="shared" si="4"/>
        <v>0</v>
      </c>
      <c r="G149" s="108"/>
      <c r="H149" s="9"/>
    </row>
    <row r="150" spans="1:8" ht="15.75">
      <c r="A150" s="122"/>
      <c r="B150" s="115"/>
      <c r="C150" s="112"/>
      <c r="D150" s="27"/>
      <c r="E150" s="28"/>
      <c r="F150" s="107">
        <f t="shared" si="4"/>
        <v>0</v>
      </c>
      <c r="G150" s="108"/>
      <c r="H150" s="9"/>
    </row>
    <row r="151" spans="1:8" ht="15.75">
      <c r="A151" s="122"/>
      <c r="B151" s="115"/>
      <c r="C151" s="112"/>
      <c r="D151" s="27"/>
      <c r="E151" s="28"/>
      <c r="F151" s="107">
        <f t="shared" si="4"/>
        <v>0</v>
      </c>
      <c r="G151" s="108"/>
      <c r="H151" s="9"/>
    </row>
    <row r="152" spans="1:8" ht="15.75">
      <c r="A152" s="122"/>
      <c r="B152" s="115"/>
      <c r="C152" s="112"/>
      <c r="D152" s="27"/>
      <c r="E152" s="28"/>
      <c r="F152" s="107">
        <f t="shared" si="4"/>
        <v>0</v>
      </c>
      <c r="G152" s="108"/>
      <c r="H152" s="9"/>
    </row>
    <row r="153" spans="1:8" ht="15.75">
      <c r="A153" s="122"/>
      <c r="B153" s="115"/>
      <c r="C153" s="112"/>
      <c r="D153" s="27"/>
      <c r="E153" s="28"/>
      <c r="F153" s="107">
        <f t="shared" si="4"/>
        <v>0</v>
      </c>
      <c r="G153" s="108"/>
      <c r="H153" s="9"/>
    </row>
    <row r="154" spans="1:8" ht="15.75">
      <c r="A154" s="122"/>
      <c r="B154" s="115"/>
      <c r="C154" s="112"/>
      <c r="D154" s="27"/>
      <c r="E154" s="28"/>
      <c r="F154" s="107">
        <f t="shared" si="4"/>
        <v>0</v>
      </c>
      <c r="G154" s="108"/>
      <c r="H154" s="9"/>
    </row>
    <row r="155" spans="1:8" ht="15.75">
      <c r="A155" s="122"/>
      <c r="B155" s="115"/>
      <c r="C155" s="112"/>
      <c r="D155" s="27"/>
      <c r="E155" s="28"/>
      <c r="F155" s="107">
        <f t="shared" si="4"/>
        <v>0</v>
      </c>
      <c r="G155" s="108"/>
      <c r="H155" s="9"/>
    </row>
    <row r="156" spans="1:8" ht="16.5" thickBot="1">
      <c r="A156" s="122"/>
      <c r="B156" s="23"/>
      <c r="C156" s="23"/>
      <c r="D156" s="31"/>
      <c r="E156" s="29" t="s">
        <v>95</v>
      </c>
      <c r="F156" s="118">
        <f>SUM(F146:G155)</f>
        <v>700</v>
      </c>
      <c r="G156" s="119"/>
      <c r="H156" s="5"/>
    </row>
    <row r="157" spans="1:8" ht="16.5" thickBot="1">
      <c r="A157" s="122"/>
      <c r="B157" s="32"/>
      <c r="C157" s="32"/>
      <c r="D157" s="33"/>
      <c r="E157" s="2"/>
      <c r="F157" s="34"/>
      <c r="G157" s="34"/>
      <c r="H157" s="2"/>
    </row>
    <row r="158" spans="1:8" ht="21.75" thickBot="1">
      <c r="A158" s="122"/>
      <c r="B158" s="32"/>
      <c r="C158" s="32"/>
      <c r="D158" s="33"/>
      <c r="E158" s="35" t="s">
        <v>105</v>
      </c>
      <c r="F158" s="120">
        <f>SUM(F156,F143,F130,F117,F104,)</f>
        <v>4215.7</v>
      </c>
      <c r="G158" s="121"/>
      <c r="H158" s="5"/>
    </row>
    <row r="159" spans="1:8" ht="15.75">
      <c r="A159" s="122"/>
      <c r="B159" s="32"/>
      <c r="C159" s="32"/>
      <c r="D159" s="33"/>
      <c r="E159" s="2"/>
      <c r="F159" s="30"/>
      <c r="G159" s="30"/>
      <c r="H159" s="2"/>
    </row>
    <row r="160" spans="1:8" ht="35.25" customHeight="1" thickBot="1">
      <c r="A160" s="122"/>
      <c r="B160" s="94" t="s">
        <v>106</v>
      </c>
      <c r="C160" s="94"/>
      <c r="D160" s="94"/>
      <c r="E160" s="94"/>
      <c r="F160" s="94"/>
      <c r="G160" s="94"/>
      <c r="H160" s="2"/>
    </row>
    <row r="161" spans="1:8" ht="79.5" customHeight="1" thickBot="1">
      <c r="A161" s="122"/>
      <c r="B161" s="91" t="s">
        <v>107</v>
      </c>
      <c r="C161" s="92"/>
      <c r="D161" s="92"/>
      <c r="E161" s="92"/>
      <c r="F161" s="92"/>
      <c r="G161" s="93"/>
      <c r="H161" s="5"/>
    </row>
    <row r="162" spans="1:8" ht="15.75">
      <c r="A162" s="122"/>
      <c r="B162" s="24"/>
      <c r="C162" s="24"/>
      <c r="D162" s="24"/>
      <c r="E162" s="24"/>
      <c r="F162" s="24"/>
      <c r="G162" s="24"/>
      <c r="H162" s="2"/>
    </row>
    <row r="163" spans="1:8" ht="16.5" customHeight="1" thickBot="1">
      <c r="A163" s="122"/>
      <c r="B163" s="94" t="s">
        <v>108</v>
      </c>
      <c r="C163" s="94"/>
      <c r="D163" s="94"/>
      <c r="E163" s="94"/>
      <c r="F163" s="94"/>
      <c r="G163" s="94"/>
      <c r="H163" s="2"/>
    </row>
    <row r="164" spans="1:8" ht="60" customHeight="1" thickBot="1">
      <c r="A164" s="122"/>
      <c r="B164" s="127" t="s">
        <v>109</v>
      </c>
      <c r="C164" s="92"/>
      <c r="D164" s="92"/>
      <c r="E164" s="92"/>
      <c r="F164" s="92"/>
      <c r="G164" s="93"/>
      <c r="H164" s="5"/>
    </row>
    <row r="165" spans="1:8" ht="15.75">
      <c r="A165" s="122"/>
      <c r="B165" s="24"/>
      <c r="C165" s="24"/>
      <c r="D165" s="24"/>
      <c r="E165" s="24"/>
      <c r="F165" s="24"/>
      <c r="G165" s="24"/>
      <c r="H165" s="2"/>
    </row>
    <row r="166" spans="1:8" ht="15.75">
      <c r="A166" s="122"/>
      <c r="B166" s="2"/>
      <c r="C166" s="2"/>
      <c r="D166" s="2"/>
      <c r="E166" s="2"/>
      <c r="F166" s="2"/>
      <c r="G166" s="2"/>
      <c r="H166" s="2"/>
    </row>
    <row r="167" spans="1:8" ht="26.25">
      <c r="A167" s="122"/>
      <c r="B167" s="45" t="s">
        <v>110</v>
      </c>
      <c r="C167" s="40"/>
      <c r="D167" s="40"/>
      <c r="E167" s="40"/>
      <c r="F167" s="40"/>
      <c r="G167" s="40"/>
      <c r="H167" s="40"/>
    </row>
    <row r="168" spans="1:8" ht="15.75">
      <c r="A168" s="122"/>
      <c r="B168" s="1"/>
      <c r="C168" s="1"/>
      <c r="D168" s="1"/>
      <c r="E168" s="1"/>
      <c r="F168" s="1"/>
      <c r="G168" s="1"/>
      <c r="H168" s="2"/>
    </row>
    <row r="169" spans="1:8" ht="33" customHeight="1" thickBot="1">
      <c r="A169" s="122"/>
      <c r="B169" s="97" t="s">
        <v>111</v>
      </c>
      <c r="C169" s="97"/>
      <c r="D169" s="97"/>
      <c r="E169" s="97"/>
      <c r="F169" s="97"/>
      <c r="G169" s="97"/>
      <c r="H169" s="2"/>
    </row>
    <row r="170" spans="1:8" ht="61.5" customHeight="1" thickBot="1">
      <c r="A170" s="122"/>
      <c r="B170" s="91" t="s">
        <v>112</v>
      </c>
      <c r="C170" s="92"/>
      <c r="D170" s="92"/>
      <c r="E170" s="92"/>
      <c r="F170" s="92"/>
      <c r="G170" s="93"/>
      <c r="H170" s="5"/>
    </row>
    <row r="171" spans="1:8" ht="15.75">
      <c r="A171" s="122"/>
      <c r="B171" s="24"/>
      <c r="C171" s="24"/>
      <c r="D171" s="24"/>
      <c r="E171" s="24"/>
      <c r="F171" s="24"/>
      <c r="G171" s="24"/>
      <c r="H171" s="2"/>
    </row>
    <row r="172" spans="1:8" ht="16.5" customHeight="1" thickBot="1">
      <c r="A172" s="122"/>
      <c r="B172" s="94" t="s">
        <v>108</v>
      </c>
      <c r="C172" s="94"/>
      <c r="D172" s="94"/>
      <c r="E172" s="94"/>
      <c r="F172" s="94"/>
      <c r="G172" s="94"/>
      <c r="H172" s="2"/>
    </row>
    <row r="173" spans="1:8" ht="57" customHeight="1" thickBot="1">
      <c r="A173" s="122"/>
      <c r="B173" s="127" t="s">
        <v>109</v>
      </c>
      <c r="C173" s="92"/>
      <c r="D173" s="92"/>
      <c r="E173" s="92"/>
      <c r="F173" s="92"/>
      <c r="G173" s="93"/>
      <c r="H173" s="5"/>
    </row>
    <row r="174" spans="1:8" ht="15.75" customHeight="1">
      <c r="A174" s="122"/>
      <c r="B174" s="125"/>
      <c r="C174" s="125"/>
      <c r="D174" s="125"/>
      <c r="E174" s="125"/>
      <c r="F174" s="125"/>
      <c r="G174" s="125"/>
      <c r="H174" s="2"/>
    </row>
    <row r="175" spans="1:8" ht="30" customHeight="1">
      <c r="A175" s="122"/>
      <c r="B175" s="133" t="s">
        <v>113</v>
      </c>
      <c r="C175" s="133"/>
      <c r="D175" s="133"/>
      <c r="E175" s="133"/>
      <c r="F175" s="133"/>
      <c r="G175" s="133"/>
      <c r="H175" s="2"/>
    </row>
    <row r="176" spans="1:8" ht="7.5" customHeight="1">
      <c r="A176" s="122"/>
      <c r="B176" s="128"/>
      <c r="C176" s="128"/>
      <c r="D176" s="130"/>
      <c r="E176" s="130"/>
      <c r="F176" s="128"/>
      <c r="G176" s="128"/>
      <c r="H176" s="2"/>
    </row>
    <row r="177" spans="1:8" ht="15.75">
      <c r="A177" s="122"/>
      <c r="B177" s="128"/>
      <c r="C177" s="128"/>
      <c r="D177" s="37" t="s">
        <v>114</v>
      </c>
      <c r="E177" s="37" t="s">
        <v>115</v>
      </c>
      <c r="F177" s="128"/>
      <c r="G177" s="128"/>
      <c r="H177" s="2"/>
    </row>
    <row r="178" spans="1:8" ht="30">
      <c r="A178" s="122"/>
      <c r="B178" s="128"/>
      <c r="C178" s="128"/>
      <c r="D178" s="46" t="s">
        <v>116</v>
      </c>
      <c r="E178" s="47" t="s">
        <v>117</v>
      </c>
      <c r="F178" s="128"/>
      <c r="G178" s="128"/>
      <c r="H178" s="2"/>
    </row>
    <row r="179" spans="1:8" ht="14.25" customHeight="1">
      <c r="A179" s="122"/>
      <c r="B179" s="128"/>
      <c r="C179" s="128"/>
      <c r="D179" s="37" t="s">
        <v>118</v>
      </c>
      <c r="E179" s="37"/>
      <c r="F179" s="128"/>
      <c r="G179" s="128"/>
      <c r="H179" s="2"/>
    </row>
    <row r="180" spans="1:8" ht="6.75" customHeight="1" thickBot="1">
      <c r="A180" s="122"/>
      <c r="B180" s="129"/>
      <c r="C180" s="129"/>
      <c r="D180" s="36"/>
      <c r="E180" s="36"/>
      <c r="F180" s="129"/>
      <c r="G180" s="129"/>
      <c r="H180" s="2"/>
    </row>
    <row r="181" spans="1:8" ht="36.75" customHeight="1" thickBot="1">
      <c r="A181" s="122"/>
      <c r="B181" s="127" t="s">
        <v>119</v>
      </c>
      <c r="C181" s="92"/>
      <c r="D181" s="92"/>
      <c r="E181" s="92"/>
      <c r="F181" s="92"/>
      <c r="G181" s="93"/>
      <c r="H181" s="5"/>
    </row>
    <row r="182" spans="1:8" ht="15.75">
      <c r="A182" s="122"/>
      <c r="B182" s="24"/>
      <c r="C182" s="24"/>
      <c r="D182" s="24"/>
      <c r="E182" s="24"/>
      <c r="F182" s="24"/>
      <c r="G182" s="24"/>
      <c r="H182" s="2"/>
    </row>
    <row r="183" spans="1:8" ht="16.5" customHeight="1" thickBot="1">
      <c r="A183" s="122"/>
      <c r="B183" s="97" t="s">
        <v>120</v>
      </c>
      <c r="C183" s="97"/>
      <c r="D183" s="97"/>
      <c r="E183" s="97"/>
      <c r="F183" s="97"/>
      <c r="G183" s="97"/>
      <c r="H183" s="2"/>
    </row>
    <row r="184" spans="1:8" ht="57" customHeight="1" thickBot="1">
      <c r="A184" s="122"/>
      <c r="B184" s="127" t="s">
        <v>121</v>
      </c>
      <c r="C184" s="92"/>
      <c r="D184" s="92"/>
      <c r="E184" s="92"/>
      <c r="F184" s="92"/>
      <c r="G184" s="93"/>
      <c r="H184" s="2"/>
    </row>
    <row r="185" spans="1:8" ht="15.75">
      <c r="A185" s="122"/>
      <c r="B185" s="2"/>
      <c r="C185" s="2"/>
      <c r="D185" s="2"/>
      <c r="E185" s="2"/>
      <c r="F185" s="2"/>
      <c r="G185" s="2"/>
      <c r="H185" s="2"/>
    </row>
    <row r="186" spans="1:8" ht="54.75" customHeight="1">
      <c r="A186" s="122"/>
      <c r="B186" s="104" t="s">
        <v>122</v>
      </c>
      <c r="C186" s="104"/>
      <c r="D186" s="104"/>
      <c r="E186" s="104"/>
      <c r="F186" s="104"/>
      <c r="G186" s="104"/>
      <c r="H186" s="2"/>
    </row>
    <row r="187" spans="1:8" ht="15.75">
      <c r="A187" s="122"/>
      <c r="B187" s="2"/>
      <c r="C187" s="2"/>
      <c r="D187" s="2"/>
      <c r="E187" s="2"/>
      <c r="F187" s="2"/>
      <c r="G187" s="2"/>
      <c r="H187" s="2"/>
    </row>
    <row r="188" spans="1:8" ht="16.5" customHeight="1" thickBot="1">
      <c r="A188" s="122"/>
      <c r="B188" s="131" t="s">
        <v>123</v>
      </c>
      <c r="C188" s="131"/>
      <c r="D188" s="131"/>
      <c r="E188" s="131"/>
      <c r="F188" s="131"/>
      <c r="G188" s="131"/>
      <c r="H188" s="2"/>
    </row>
    <row r="189" spans="1:8" ht="110.25" customHeight="1" thickBot="1">
      <c r="A189" s="122"/>
      <c r="B189" s="91" t="s">
        <v>124</v>
      </c>
      <c r="C189" s="92"/>
      <c r="D189" s="92"/>
      <c r="E189" s="92"/>
      <c r="F189" s="92"/>
      <c r="G189" s="93"/>
      <c r="H189" s="5"/>
    </row>
    <row r="190" spans="1:8" ht="15.75">
      <c r="A190" s="122"/>
      <c r="B190" s="24"/>
      <c r="C190" s="24"/>
      <c r="D190" s="24"/>
      <c r="E190" s="24"/>
      <c r="F190" s="24"/>
      <c r="G190" s="24"/>
      <c r="H190" s="2"/>
    </row>
    <row r="191" spans="1:8" ht="16.5" customHeight="1" thickBot="1">
      <c r="A191" s="122"/>
      <c r="B191" s="132" t="s">
        <v>125</v>
      </c>
      <c r="C191" s="131"/>
      <c r="D191" s="131"/>
      <c r="E191" s="131"/>
      <c r="F191" s="131"/>
      <c r="G191" s="131"/>
      <c r="H191" s="2"/>
    </row>
    <row r="192" spans="1:8" ht="99" customHeight="1" thickBot="1">
      <c r="A192" s="122"/>
      <c r="B192" s="91" t="s">
        <v>126</v>
      </c>
      <c r="C192" s="92"/>
      <c r="D192" s="92"/>
      <c r="E192" s="92"/>
      <c r="F192" s="92"/>
      <c r="G192" s="93"/>
      <c r="H192" s="5"/>
    </row>
    <row r="193" spans="1:8" ht="15.75">
      <c r="A193" s="122"/>
      <c r="B193" s="24"/>
      <c r="C193" s="24"/>
      <c r="D193" s="24"/>
      <c r="E193" s="24"/>
      <c r="F193" s="24"/>
      <c r="G193" s="24"/>
      <c r="H193" s="2"/>
    </row>
    <row r="194" spans="1:8" ht="23.25">
      <c r="A194" s="122"/>
      <c r="B194" s="123" t="s">
        <v>127</v>
      </c>
      <c r="C194" s="124"/>
      <c r="D194" s="124"/>
      <c r="E194" s="124"/>
      <c r="F194" s="124"/>
      <c r="G194" s="124"/>
      <c r="H194" s="122"/>
    </row>
    <row r="195" spans="1:8" ht="15.75">
      <c r="A195" s="122"/>
      <c r="B195" s="2"/>
      <c r="C195" s="2"/>
      <c r="D195" s="2"/>
      <c r="E195" s="2"/>
      <c r="F195" s="2"/>
      <c r="G195" s="2"/>
      <c r="H195" s="122"/>
    </row>
    <row r="196" spans="1:8" ht="23.25">
      <c r="A196" s="122"/>
      <c r="B196" s="123"/>
      <c r="C196" s="124"/>
      <c r="D196" s="124"/>
      <c r="E196" s="124"/>
      <c r="F196" s="124"/>
      <c r="G196" s="124"/>
      <c r="H196" s="122"/>
    </row>
  </sheetData>
  <mergeCells count="238">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13:C113"/>
    <mergeCell ref="F113:G113"/>
    <mergeCell ref="B114:C114"/>
    <mergeCell ref="F114:G114"/>
    <mergeCell ref="B109:C109"/>
    <mergeCell ref="F109:G109"/>
    <mergeCell ref="B110:C110"/>
    <mergeCell ref="F110:G110"/>
    <mergeCell ref="B111:C111"/>
    <mergeCell ref="F111:G111"/>
    <mergeCell ref="B108:C108"/>
    <mergeCell ref="F108:G108"/>
    <mergeCell ref="F101:G101"/>
    <mergeCell ref="F102:G102"/>
    <mergeCell ref="F103:G103"/>
    <mergeCell ref="B101:C101"/>
    <mergeCell ref="B102:C102"/>
    <mergeCell ref="B103:C103"/>
    <mergeCell ref="B112:C112"/>
    <mergeCell ref="F112:G112"/>
    <mergeCell ref="F98:G98"/>
    <mergeCell ref="F99:G99"/>
    <mergeCell ref="F100:G100"/>
    <mergeCell ref="F95:G95"/>
    <mergeCell ref="F96:G96"/>
    <mergeCell ref="F97:G97"/>
    <mergeCell ref="F104:G104"/>
    <mergeCell ref="B106:G106"/>
    <mergeCell ref="B107:C107"/>
    <mergeCell ref="F107:G107"/>
    <mergeCell ref="B98:C98"/>
    <mergeCell ref="B99:C99"/>
    <mergeCell ref="B100:C100"/>
    <mergeCell ref="B95:C95"/>
    <mergeCell ref="B96:C96"/>
    <mergeCell ref="B97:C97"/>
    <mergeCell ref="B89:G89"/>
    <mergeCell ref="B91:C91"/>
    <mergeCell ref="F91:G91"/>
    <mergeCell ref="B93:G93"/>
    <mergeCell ref="F94:G94"/>
    <mergeCell ref="B85:C85"/>
    <mergeCell ref="D85:E85"/>
    <mergeCell ref="F85:G85"/>
    <mergeCell ref="B86:C86"/>
    <mergeCell ref="D86:E86"/>
    <mergeCell ref="F86:G86"/>
    <mergeCell ref="B94:C94"/>
    <mergeCell ref="B83:C83"/>
    <mergeCell ref="D83:E83"/>
    <mergeCell ref="F83:G83"/>
    <mergeCell ref="B84:C84"/>
    <mergeCell ref="D84:E84"/>
    <mergeCell ref="F84:G84"/>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63:G63"/>
    <mergeCell ref="B65:G65"/>
    <mergeCell ref="B66:G66"/>
    <mergeCell ref="B69:H69"/>
    <mergeCell ref="B73:G73"/>
    <mergeCell ref="B54:G54"/>
    <mergeCell ref="B56:G56"/>
    <mergeCell ref="B57:G57"/>
    <mergeCell ref="B59:G59"/>
    <mergeCell ref="B60:G60"/>
    <mergeCell ref="B62:G62"/>
    <mergeCell ref="B45:C45"/>
    <mergeCell ref="D45:E45"/>
    <mergeCell ref="B48:H48"/>
    <mergeCell ref="B50:G50"/>
    <mergeCell ref="B51:G51"/>
    <mergeCell ref="B53:G53"/>
    <mergeCell ref="D39:E39"/>
    <mergeCell ref="D40:E40"/>
    <mergeCell ref="B42:C42"/>
    <mergeCell ref="B43:C43"/>
    <mergeCell ref="D43:E43"/>
    <mergeCell ref="B44:C44"/>
    <mergeCell ref="D44:E44"/>
    <mergeCell ref="B34:C34"/>
    <mergeCell ref="D34:E34"/>
    <mergeCell ref="B36:C36"/>
    <mergeCell ref="D36:E36"/>
    <mergeCell ref="D37:E37"/>
    <mergeCell ref="D38:E38"/>
    <mergeCell ref="B1:G1"/>
    <mergeCell ref="B2:G2"/>
    <mergeCell ref="B4:G10"/>
    <mergeCell ref="B11:H11"/>
    <mergeCell ref="B13:C13"/>
    <mergeCell ref="D13:G13"/>
    <mergeCell ref="B22:C22"/>
    <mergeCell ref="B23:C23"/>
    <mergeCell ref="D23:E23"/>
    <mergeCell ref="B14:C14"/>
    <mergeCell ref="B15:C15"/>
    <mergeCell ref="F15:G15"/>
    <mergeCell ref="B16:C17"/>
    <mergeCell ref="D16:E17"/>
    <mergeCell ref="B20:H20"/>
    <mergeCell ref="B24:C24"/>
    <mergeCell ref="D24:E24"/>
    <mergeCell ref="B25:C25"/>
    <mergeCell ref="D25:E25"/>
    <mergeCell ref="B31:C31"/>
    <mergeCell ref="D31:E31"/>
    <mergeCell ref="B32:C32"/>
    <mergeCell ref="D32:E32"/>
    <mergeCell ref="B33:C33"/>
    <mergeCell ref="D33:E33"/>
    <mergeCell ref="B26:C26"/>
    <mergeCell ref="D26:E26"/>
    <mergeCell ref="B27:C27"/>
    <mergeCell ref="D27:E27"/>
    <mergeCell ref="B29:C29"/>
    <mergeCell ref="B30:C30"/>
    <mergeCell ref="D30:E30"/>
  </mergeCells>
  <hyperlinks>
    <hyperlink ref="D25" r:id="rId1" xr:uid="{00000000-0004-0000-0000-000000000000}"/>
    <hyperlink ref="D33" r:id="rId2" xr:uid="{00000000-0004-0000-0000-000001000000}"/>
    <hyperlink ref="D44" r:id="rId3" xr:uid="{00000000-0004-0000-0000-000002000000}"/>
    <hyperlink ref="G37" r:id="rId4" xr:uid="{00000000-0004-0000-0000-000003000000}"/>
    <hyperlink ref="G38" r:id="rId5" xr:uid="{00000000-0004-0000-0000-000004000000}"/>
    <hyperlink ref="G40" r:id="rId6" xr:uid="{00000000-0004-0000-0000-000005000000}"/>
    <hyperlink ref="D25:E25" r:id="rId7" display="malindl2@illinois.edu" xr:uid="{FD2B8F31-0AAB-4514-978F-4A7494B86023}"/>
    <hyperlink ref="D33:E33" r:id="rId8" display="jmhall@illinois.edu" xr:uid="{1BD8A8CB-36FB-4CC7-828A-3CFE3F7A5088}"/>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422661-294A-4E38-A564-8D3890F2A91A}"/>
</file>

<file path=customXml/itemProps2.xml><?xml version="1.0" encoding="utf-8"?>
<ds:datastoreItem xmlns:ds="http://schemas.openxmlformats.org/officeDocument/2006/customXml" ds:itemID="{D6E32C5F-0235-4427-A4AB-0A88FAA20D3F}"/>
</file>

<file path=customXml/itemProps3.xml><?xml version="1.0" encoding="utf-8"?>
<ds:datastoreItem xmlns:ds="http://schemas.openxmlformats.org/officeDocument/2006/customXml" ds:itemID="{B26AD95D-B87D-4C70-8B3E-9DF4DABC2F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2024-12-06T21:23:33Z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