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defaultThemeVersion="124226"/>
  <xr:revisionPtr revIDLastSave="2" documentId="11_D09DA3C01ED50B50609385AB67D126113612C181" xr6:coauthVersionLast="47" xr6:coauthVersionMax="47" xr10:uidLastSave="{8079447D-7EB4-4192-8D8C-AE9207E669BE}"/>
  <bookViews>
    <workbookView xWindow="510" yWindow="585" windowWidth="14055" windowHeight="405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1" l="1"/>
  <c r="F154" i="1"/>
  <c r="F153" i="1"/>
  <c r="F152" i="1"/>
  <c r="F151" i="1"/>
  <c r="F150" i="1"/>
  <c r="F149" i="1"/>
  <c r="F148" i="1"/>
  <c r="F147" i="1"/>
  <c r="F146" i="1"/>
  <c r="F156" i="1" s="1"/>
  <c r="F142" i="1"/>
  <c r="F141" i="1"/>
  <c r="F140" i="1"/>
  <c r="F139" i="1"/>
  <c r="F138" i="1"/>
  <c r="F137" i="1"/>
  <c r="F136" i="1"/>
  <c r="F135" i="1"/>
  <c r="F134" i="1"/>
  <c r="F133" i="1"/>
  <c r="F129" i="1"/>
  <c r="F128" i="1"/>
  <c r="F127" i="1"/>
  <c r="F126" i="1"/>
  <c r="F125" i="1"/>
  <c r="F124" i="1"/>
  <c r="F123" i="1"/>
  <c r="F122" i="1"/>
  <c r="F121" i="1"/>
  <c r="F120" i="1"/>
  <c r="F130" i="1" s="1"/>
  <c r="F116" i="1"/>
  <c r="F115" i="1"/>
  <c r="F114" i="1"/>
  <c r="F113" i="1"/>
  <c r="F112" i="1"/>
  <c r="F111" i="1"/>
  <c r="F110" i="1"/>
  <c r="F109" i="1"/>
  <c r="F117" i="1" s="1"/>
  <c r="F103" i="1"/>
  <c r="F102" i="1"/>
  <c r="F101" i="1"/>
  <c r="F100" i="1"/>
  <c r="F99" i="1"/>
  <c r="F98" i="1"/>
  <c r="F97" i="1"/>
  <c r="F96" i="1"/>
  <c r="F95" i="1"/>
  <c r="F94" i="1"/>
  <c r="F104" i="1" s="1"/>
  <c r="F143" i="1" l="1"/>
  <c r="F158" i="1"/>
</calcChain>
</file>

<file path=xl/sharedStrings.xml><?xml version="1.0" encoding="utf-8"?>
<sst xmlns="http://schemas.openxmlformats.org/spreadsheetml/2006/main" count="148" uniqueCount="127">
  <si>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</si>
  <si>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</si>
  <si>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</si>
  <si>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</si>
  <si>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Urban Farmers Hydroponics System</t>
  </si>
  <si>
    <t>Total Amount Requested from SSC:</t>
  </si>
  <si>
    <t>Amount Requested as:</t>
  </si>
  <si>
    <t>Grant</t>
  </si>
  <si>
    <t>(LOAN or GRANT)</t>
  </si>
  <si>
    <t>Topic Areas</t>
  </si>
  <si>
    <t>Please select the topic area(s) that best describes your project:</t>
  </si>
  <si>
    <t>Food &amp; Waste, Water</t>
  </si>
  <si>
    <t>Energy</t>
  </si>
  <si>
    <t>Land</t>
  </si>
  <si>
    <t>Food &amp; Waste</t>
  </si>
  <si>
    <t>Education</t>
  </si>
  <si>
    <t>Water</t>
  </si>
  <si>
    <t>Transportation</t>
  </si>
  <si>
    <t>CONTACT INFORMATION</t>
  </si>
  <si>
    <t>Applicant/Project Leader</t>
  </si>
  <si>
    <t>Name:</t>
  </si>
  <si>
    <t>Karalyn Scheppe</t>
  </si>
  <si>
    <t>Unit/Department:</t>
  </si>
  <si>
    <t>Illini Urban Farmers</t>
  </si>
  <si>
    <t>Email:</t>
  </si>
  <si>
    <t>kschepp2@illinois.edu</t>
  </si>
  <si>
    <t>Phone Number:</t>
  </si>
  <si>
    <t>630-687-0935</t>
  </si>
  <si>
    <t>Organization Code (for CFOP):</t>
  </si>
  <si>
    <t>N/A</t>
  </si>
  <si>
    <t>Financial Contact</t>
  </si>
  <si>
    <t>Dr. Paul Davidson</t>
  </si>
  <si>
    <t>Role:</t>
  </si>
  <si>
    <t>Faculty advisor</t>
  </si>
  <si>
    <t>Faculty/Unit/Department:</t>
  </si>
  <si>
    <t>Agricultural and Biological Engineering</t>
  </si>
  <si>
    <t>pdaviso@illinois.edu</t>
  </si>
  <si>
    <t>2172440323</t>
  </si>
  <si>
    <t>Project Team:</t>
  </si>
  <si>
    <t>Name</t>
  </si>
  <si>
    <t>Faculty/Department</t>
  </si>
  <si>
    <t>Email</t>
  </si>
  <si>
    <t>student</t>
  </si>
  <si>
    <t>Faculty/Agricultural and Biological Engineering</t>
  </si>
  <si>
    <t>pdavidso@illinois.edu</t>
  </si>
  <si>
    <t>Matt Niewiara</t>
  </si>
  <si>
    <t>maniewi2@ilinois.edu</t>
  </si>
  <si>
    <t>Facilities Manager Contact</t>
  </si>
  <si>
    <t>(if applicable)</t>
  </si>
  <si>
    <t>PROJECT DESCRIPTION</t>
  </si>
  <si>
    <t>Provide a brief background of the project, the goals, and desired outcome.</t>
  </si>
  <si>
    <t xml:space="preserve">Our club, the Illini Urban Farmers, would like to purchase a hydroponics system. We would like to have a system for our club to learn more about urban farming and to start building our club. We want to understand how the system functions so that we can eventually learn to build a system of our own for use within campus dining halls, dorms, or other buildings. The university will benefit from having this system because it will provide a feasibility study of using these systems on a college campus for year round sustainable food production. The goal of Illini Urban Farmers is to educate the student body of what urban farming is, and to help students have a hands on learning experience of these systems. Owning a hydroponic system will help this club work towards reaching its goals. Our desired outcome for this project is to eventually grow food with the system and use this food to show other individuals that it is possible to grow food in campus settings, not just through farming on large plots of land. </t>
  </si>
  <si>
    <t>How will the project improve the sustainability of the Illinois campus and how will the project go above and beyond campus standards?</t>
  </si>
  <si>
    <t>This venture is a hopeful step into what we have realized is a burgeoning and previously untapped market on campus.  We aim to not only provide experience, education, and valued fruits and vegetables (often shipped long-distance during the winter months) to the public, but also to organize a community of like-minded individuals, and to facilitate their own pursuits into urban farming. That is to say, the project’s goal is not just to reduce our carbon footprint, but to instill in as many people as possible a solid knowledge base and appreciation for self-sustainability.</t>
  </si>
  <si>
    <t>Where will the project be located? Will special permissions be required to enact the project on this site? If so, please explain and attach any letters of support at the end of the application.</t>
  </si>
  <si>
    <t>The advisor of our organization, Dr. Paul Davidson, assured us that we would be able to hold our hydroponic system in the Agricultural Engineering Sciences Building</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</si>
  <si>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</si>
  <si>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Our hope is that the results of this project will be a kick-start to providing the platform necessary to benefit as many groups as possible; that is, our hydroponic system will act as a stepping stone to future collaborations and partnerships throughout university that have similar values of efficiency and sustainability. This includes, but is not limited to, the Abbott Laboratories, where recycled water can become the main source of input, to more research-based pursuits with the Illinois Sustainable Technology Center, and, of course, future members of the Illini Urban Farming club.</t>
  </si>
  <si>
    <t>Please indicate how this project will involve or impact students. What role will students play in the project?</t>
  </si>
  <si>
    <t xml:space="preserve">This project will be run by students of the Illini Urban Farming Club. It will then be used as a learning tool into for the future on urban farming techniques.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</si>
  <si>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</si>
  <si>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</si>
  <si>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</si>
  <si>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</si>
  <si>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</si>
  <si>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</si>
  <si>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</si>
  <si>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</si>
  <si>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</si>
  <si>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Identify System, Lights, and Water Stream</t>
  </si>
  <si>
    <t>Late November</t>
  </si>
  <si>
    <t>Locate Space</t>
  </si>
  <si>
    <t>Buy System</t>
  </si>
  <si>
    <t>Buy Seeds</t>
  </si>
  <si>
    <t>December</t>
  </si>
  <si>
    <t>Plant</t>
  </si>
  <si>
    <t>Late January</t>
  </si>
  <si>
    <t>Harvest</t>
  </si>
  <si>
    <t>continuous</t>
  </si>
  <si>
    <t>March</t>
  </si>
  <si>
    <t>Feasibility Report</t>
  </si>
  <si>
    <t>May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</si>
  <si>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</si>
  <si>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</si>
  <si>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</si>
  <si>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</si>
  <si>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</si>
  <si>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</si>
  <si>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</si>
  <si>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Lights</t>
  </si>
  <si>
    <t>Hydroponic system</t>
  </si>
  <si>
    <t>Water pump</t>
  </si>
  <si>
    <t>Tubing</t>
  </si>
  <si>
    <t>Subtotal</t>
  </si>
  <si>
    <t>Publicity &amp; Communication</t>
  </si>
  <si>
    <t>iSEE Video of project</t>
  </si>
  <si>
    <t>-</t>
  </si>
  <si>
    <t>Blog posts</t>
  </si>
  <si>
    <t>Personnel &amp; Wages</t>
  </si>
  <si>
    <t>Project Budget per F&amp;S</t>
  </si>
  <si>
    <t>General Supplies &amp; Other</t>
  </si>
  <si>
    <t>seeds (pack of 20)</t>
  </si>
  <si>
    <t>fertilizer</t>
  </si>
  <si>
    <t>growing medium</t>
  </si>
  <si>
    <t>pots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</si>
  <si>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</si>
  <si>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</si>
  <si>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Not at the moment</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</si>
  <si>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</si>
  <si>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</si>
  <si>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</si>
  <si>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Carbon Pollution, Food Security</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</si>
  <si>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</si>
  <si>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</si>
  <si>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</si>
  <si>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</si>
  <si>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</si>
  <si>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</si>
  <si>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2 lights * (1kW/light) * (1kJ/s/kW) * (3600s/hr) * (18 hours/day) * (365 days/yr) * (1kWh/3600kJ) * (1.672 CO2lb/kWh) = 21,970.09 CO2lb/year</t>
  </si>
  <si>
    <t>How will impacts be measured in the near and long term? Will there be metering or survey strategies to track outcomes and progress?</t>
  </si>
  <si>
    <t>LCA of project</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</si>
  <si>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</si>
  <si>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</si>
  <si>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A video creation by iSEE or a student group. We will also be blogging about the full creation and use of the system so that other students can follow the steps we did and learn from the project.</t>
  </si>
  <si>
    <t>What are your outreach goals and how can they be measured?</t>
  </si>
  <si>
    <t xml:space="preserve">To educate students on urban farming and how they can grow their own food even throughout the winter. This can be measured in blog post views, views of our videos, and by how many students are given the food we grow. Hopefully this project will then stem into a larger one that can build off of knowledge we gain to make a feasible hydroponic system on a college campus.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</si>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</sst>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3">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b/>
      <sz val="16"/>
      <color rgb="FF000000"/>
      <name val="Calibri"/>
    </font>
    <font>
      <b/>
      <sz val="18"/>
      <color rgb="FF000000"/>
      <name val="Calibri"/>
    </font>
    <font>
      <sz val="12"/>
      <color rgb="FF000000"/>
      <name val="Calibri"/>
      <family val="2"/>
    </font>
    <font>
      <u/>
      <sz val="11"/>
      <color theme="10"/>
      <name val="Calibri"/>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CC"/>
        <bgColor rgb="FFFFFFCC"/>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3" fillId="2" borderId="0" xfId="0" applyFont="1" applyFill="1" applyAlignment="1">
      <alignment vertical="center"/>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Alignment="1">
      <alignment horizontal="right" vertical="center" wrapText="1"/>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0" xfId="0" applyFont="1" applyFill="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3" borderId="0" xfId="0" applyFill="1" applyAlignment="1">
      <alignment horizontal="center" vertical="center"/>
    </xf>
    <xf numFmtId="0" fontId="0" fillId="3" borderId="26" xfId="0" applyFill="1" applyBorder="1" applyAlignment="1">
      <alignment horizontal="center" vertical="center"/>
    </xf>
    <xf numFmtId="0" fontId="3" fillId="3"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10" xfId="0" applyNumberFormat="1" applyFont="1" applyFill="1" applyBorder="1" applyAlignment="1">
      <alignment horizontal="center" vertical="center"/>
    </xf>
    <xf numFmtId="0" fontId="9" fillId="2" borderId="5" xfId="0" applyFont="1" applyFill="1" applyBorder="1" applyAlignment="1">
      <alignment horizontal="right" vertical="center"/>
    </xf>
    <xf numFmtId="0" fontId="5" fillId="2" borderId="0" xfId="0" applyFont="1" applyFill="1" applyAlignment="1">
      <alignment horizontal="left" vertical="center"/>
    </xf>
    <xf numFmtId="0" fontId="0" fillId="0" borderId="26" xfId="0" applyBorder="1" applyAlignment="1">
      <alignment wrapText="1"/>
    </xf>
    <xf numFmtId="0" fontId="0" fillId="0" borderId="26" xfId="0" applyBorder="1" applyAlignment="1">
      <alignment vertical="center" wrapText="1"/>
    </xf>
    <xf numFmtId="0" fontId="0" fillId="0" borderId="26" xfId="0" applyBorder="1" applyAlignment="1">
      <alignment horizontal="center" vertical="center" wrapText="1"/>
    </xf>
    <xf numFmtId="0" fontId="0" fillId="0" borderId="7" xfId="0" applyBorder="1" applyAlignment="1">
      <alignment wrapText="1"/>
    </xf>
    <xf numFmtId="49" fontId="3" fillId="3" borderId="15" xfId="0" applyNumberFormat="1" applyFont="1" applyFill="1" applyBorder="1" applyAlignment="1">
      <alignment horizontal="center" vertical="center"/>
    </xf>
    <xf numFmtId="164" fontId="3" fillId="3" borderId="15" xfId="0" applyNumberFormat="1" applyFont="1" applyFill="1" applyBorder="1" applyAlignment="1">
      <alignment horizontal="center" vertical="center"/>
    </xf>
    <xf numFmtId="164" fontId="3" fillId="2" borderId="30" xfId="0" applyNumberFormat="1" applyFont="1" applyFill="1" applyBorder="1" applyAlignment="1">
      <alignment horizontal="center" vertical="center"/>
    </xf>
    <xf numFmtId="0" fontId="8" fillId="2" borderId="25" xfId="0" applyFont="1" applyFill="1" applyBorder="1" applyAlignment="1">
      <alignment horizontal="left" vertical="center"/>
    </xf>
    <xf numFmtId="0" fontId="3" fillId="3" borderId="15" xfId="0"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3" fillId="2" borderId="0" xfId="0" applyFont="1" applyFill="1" applyAlignment="1">
      <alignment horizontal="right" vertical="center"/>
    </xf>
    <xf numFmtId="0" fontId="8" fillId="2" borderId="0" xfId="0" applyFont="1" applyFill="1" applyAlignment="1">
      <alignment horizontal="center" vertical="center"/>
    </xf>
    <xf numFmtId="165" fontId="3" fillId="3" borderId="9"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0" fontId="11" fillId="3" borderId="9" xfId="0" applyFont="1" applyFill="1" applyBorder="1" applyAlignment="1">
      <alignment horizontal="left" vertical="center" wrapText="1"/>
    </xf>
    <xf numFmtId="0" fontId="2" fillId="0" borderId="10" xfId="0" applyFont="1" applyBorder="1" applyAlignment="1">
      <alignment wrapText="1"/>
    </xf>
    <xf numFmtId="0" fontId="2" fillId="0" borderId="11" xfId="0" applyFont="1" applyBorder="1" applyAlignment="1">
      <alignment wrapText="1"/>
    </xf>
    <xf numFmtId="49" fontId="0" fillId="4" borderId="9" xfId="0" applyNumberFormat="1" applyFill="1" applyBorder="1" applyAlignment="1">
      <alignment horizontal="center" vertical="center"/>
    </xf>
    <xf numFmtId="0" fontId="3" fillId="2" borderId="0" xfId="0" applyFont="1" applyFill="1" applyAlignment="1">
      <alignment horizontal="left" vertical="center" wrapText="1"/>
    </xf>
    <xf numFmtId="0" fontId="3" fillId="3" borderId="1" xfId="0" applyFont="1" applyFill="1" applyBorder="1" applyAlignment="1">
      <alignment horizontal="center" vertical="center" wrapText="1"/>
    </xf>
    <xf numFmtId="0" fontId="7" fillId="2" borderId="0" xfId="0" applyFont="1" applyFill="1" applyAlignment="1">
      <alignment horizontal="right"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7" fillId="2" borderId="7" xfId="0" applyFont="1" applyFill="1" applyBorder="1" applyAlignment="1">
      <alignment horizontal="left" wrapText="1"/>
    </xf>
    <xf numFmtId="49" fontId="3" fillId="3" borderId="9" xfId="0" applyNumberFormat="1" applyFont="1" applyFill="1" applyBorder="1" applyAlignment="1">
      <alignment horizontal="left" vertical="center" wrapText="1"/>
    </xf>
    <xf numFmtId="0" fontId="7" fillId="2" borderId="7" xfId="0" applyFont="1" applyFill="1" applyBorder="1" applyAlignment="1">
      <alignment horizontal="left"/>
    </xf>
    <xf numFmtId="0" fontId="7" fillId="2" borderId="2" xfId="0" applyFont="1" applyFill="1" applyBorder="1" applyAlignment="1">
      <alignment horizontal="left" vertical="top" wrapText="1"/>
    </xf>
    <xf numFmtId="0" fontId="0" fillId="0" borderId="0" xfId="0" applyAlignment="1">
      <alignment horizontal="center"/>
    </xf>
    <xf numFmtId="0" fontId="7" fillId="2" borderId="7" xfId="0" applyFont="1" applyFill="1" applyBorder="1" applyAlignment="1">
      <alignment horizontal="left" vertical="center"/>
    </xf>
    <xf numFmtId="0" fontId="7" fillId="2" borderId="0" xfId="0" applyFont="1" applyFill="1" applyAlignment="1">
      <alignment horizontal="right" vertical="center" wrapText="1"/>
    </xf>
    <xf numFmtId="0" fontId="3" fillId="3" borderId="9" xfId="0" applyFont="1" applyFill="1" applyBorder="1" applyAlignment="1">
      <alignment horizontal="left" vertical="center" wrapText="1"/>
    </xf>
    <xf numFmtId="0" fontId="8" fillId="2" borderId="25" xfId="0" applyFont="1" applyFill="1" applyBorder="1" applyAlignment="1">
      <alignment horizontal="center" vertical="center"/>
    </xf>
    <xf numFmtId="0" fontId="5" fillId="2" borderId="0" xfId="0" applyFont="1" applyFill="1" applyAlignment="1">
      <alignment horizontal="left" vertical="center"/>
    </xf>
    <xf numFmtId="164" fontId="9" fillId="2" borderId="9"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0" xfId="0" applyFont="1" applyFill="1" applyAlignment="1">
      <alignment horizontal="left" vertical="center"/>
    </xf>
    <xf numFmtId="14" fontId="3" fillId="3" borderId="15" xfId="0" applyNumberFormat="1"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0" borderId="0" xfId="0" applyAlignment="1">
      <alignment horizontal="center" wrapText="1"/>
    </xf>
    <xf numFmtId="0" fontId="7" fillId="2" borderId="0" xfId="0" applyFont="1" applyFill="1" applyAlignment="1">
      <alignment horizontal="left" vertical="top" wrapText="1"/>
    </xf>
    <xf numFmtId="0" fontId="7" fillId="2" borderId="7" xfId="0" applyFont="1" applyFill="1" applyBorder="1" applyAlignment="1">
      <alignment horizontal="left" vertical="center" wrapText="1"/>
    </xf>
    <xf numFmtId="0" fontId="0" fillId="0" borderId="25" xfId="0" applyBorder="1" applyAlignment="1">
      <alignment horizontal="center" wrapText="1"/>
    </xf>
    <xf numFmtId="49" fontId="12" fillId="4" borderId="9" xfId="1" applyNumberFormat="1" applyFill="1" applyBorder="1" applyAlignment="1">
      <alignment horizontal="center" vertical="center"/>
    </xf>
    <xf numFmtId="0" fontId="2" fillId="0" borderId="0" xfId="0" applyFont="1" applyAlignment="1"/>
    <xf numFmtId="0" fontId="0" fillId="0" borderId="0" xfId="0"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0" xfId="0" applyFont="1" applyBorder="1" applyAlignment="1"/>
    <xf numFmtId="0" fontId="2" fillId="0" borderId="11" xfId="0" applyFont="1" applyBorder="1" applyAlignment="1"/>
    <xf numFmtId="0" fontId="2" fillId="0" borderId="16" xfId="0" applyFont="1" applyBorder="1" applyAlignment="1"/>
    <xf numFmtId="0" fontId="12" fillId="0" borderId="11" xfId="1" applyBorder="1" applyAlignment="1"/>
    <xf numFmtId="0" fontId="2" fillId="0" borderId="25" xfId="0" applyFont="1" applyBorder="1" applyAlignment="1"/>
    <xf numFmtId="0" fontId="2" fillId="0" borderId="28" xfId="0" applyFont="1" applyBorder="1" applyAlignment="1"/>
    <xf numFmtId="0" fontId="2" fillId="0" borderId="31" xfId="0" applyFont="1"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400550" cy="923925"/>
        </a:xfrm>
        <a:prstGeom prst="rect">
          <a:avLst/>
        </a:prstGeom>
        <a:noFill/>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daviso@illinois.edu" TargetMode="External"/><Relationship Id="rId1" Type="http://schemas.openxmlformats.org/officeDocument/2006/relationships/hyperlink" Target="mailto:kschepp2@illinois.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A25" workbookViewId="0">
      <selection activeCell="D39" sqref="D39:E39"/>
    </sheetView>
  </sheetViews>
  <sheetFormatPr defaultColWidth="15.140625" defaultRowHeight="15" customHeight="1"/>
  <cols>
    <col min="1" max="1" width="8" customWidth="1"/>
    <col min="2" max="2" width="22.42578125" customWidth="1"/>
    <col min="3" max="3" width="27.5703125" customWidth="1"/>
    <col min="4" max="4" width="23.140625" customWidth="1"/>
    <col min="5" max="7" width="22.42578125" customWidth="1"/>
    <col min="8" max="8" width="50.7109375" customWidth="1"/>
    <col min="9" max="26" width="7.5703125" customWidth="1"/>
  </cols>
  <sheetData>
    <row r="1" spans="1:8" ht="72" customHeight="1">
      <c r="A1" s="76"/>
      <c r="B1" s="70"/>
      <c r="C1" s="93"/>
      <c r="D1" s="93"/>
      <c r="E1" s="93"/>
      <c r="F1" s="93"/>
      <c r="G1" s="93"/>
      <c r="H1" s="1"/>
    </row>
    <row r="2" spans="1:8" ht="31.5" customHeight="1">
      <c r="A2" s="94"/>
      <c r="B2" s="71" t="s">
        <v>0</v>
      </c>
      <c r="C2" s="93"/>
      <c r="D2" s="93"/>
      <c r="E2" s="93"/>
      <c r="F2" s="93"/>
      <c r="G2" s="93"/>
      <c r="H2" s="1"/>
    </row>
    <row r="3" spans="1:8" ht="16.5" customHeight="1">
      <c r="A3" s="94"/>
      <c r="B3" s="1"/>
      <c r="C3" s="1"/>
      <c r="D3" s="1"/>
      <c r="E3" s="1"/>
      <c r="F3" s="1"/>
      <c r="G3" s="1"/>
      <c r="H3" s="1"/>
    </row>
    <row r="4" spans="1:8" ht="15.75" customHeight="1">
      <c r="A4" s="94"/>
      <c r="B4" s="68" t="s">
        <v>1</v>
      </c>
      <c r="C4" s="95"/>
      <c r="D4" s="95"/>
      <c r="E4" s="95"/>
      <c r="F4" s="95"/>
      <c r="G4" s="96"/>
      <c r="H4" s="1"/>
    </row>
    <row r="5" spans="1:8" ht="15.75" customHeight="1">
      <c r="A5" s="94"/>
      <c r="B5" s="97"/>
      <c r="C5" s="94"/>
      <c r="D5" s="94"/>
      <c r="E5" s="94"/>
      <c r="F5" s="94"/>
      <c r="G5" s="98"/>
      <c r="H5" s="1"/>
    </row>
    <row r="6" spans="1:8" ht="15.75" customHeight="1">
      <c r="A6" s="94"/>
      <c r="B6" s="97"/>
      <c r="C6" s="94"/>
      <c r="D6" s="94"/>
      <c r="E6" s="94"/>
      <c r="F6" s="94"/>
      <c r="G6" s="98"/>
      <c r="H6" s="1"/>
    </row>
    <row r="7" spans="1:8" ht="15.75" customHeight="1">
      <c r="A7" s="94"/>
      <c r="B7" s="97"/>
      <c r="C7" s="94"/>
      <c r="D7" s="94"/>
      <c r="E7" s="94"/>
      <c r="F7" s="94"/>
      <c r="G7" s="98"/>
      <c r="H7" s="1"/>
    </row>
    <row r="8" spans="1:8" ht="15.75" customHeight="1">
      <c r="A8" s="94"/>
      <c r="B8" s="97"/>
      <c r="C8" s="94"/>
      <c r="D8" s="94"/>
      <c r="E8" s="94"/>
      <c r="F8" s="94"/>
      <c r="G8" s="98"/>
      <c r="H8" s="1"/>
    </row>
    <row r="9" spans="1:8" ht="15.75" customHeight="1">
      <c r="A9" s="94"/>
      <c r="B9" s="97"/>
      <c r="C9" s="94"/>
      <c r="D9" s="94"/>
      <c r="E9" s="94"/>
      <c r="F9" s="94"/>
      <c r="G9" s="98"/>
      <c r="H9" s="1"/>
    </row>
    <row r="10" spans="1:8" ht="16.5" customHeight="1">
      <c r="A10" s="94"/>
      <c r="B10" s="99"/>
      <c r="C10" s="100"/>
      <c r="D10" s="100"/>
      <c r="E10" s="100"/>
      <c r="F10" s="100"/>
      <c r="G10" s="101"/>
      <c r="H10" s="1"/>
    </row>
    <row r="11" spans="1:8" ht="26.25" customHeight="1">
      <c r="A11" s="94"/>
      <c r="B11" s="81" t="s">
        <v>2</v>
      </c>
      <c r="C11" s="93"/>
      <c r="D11" s="93"/>
      <c r="E11" s="93"/>
      <c r="F11" s="93"/>
      <c r="G11" s="93"/>
      <c r="H11" s="93"/>
    </row>
    <row r="12" spans="1:8" ht="27" customHeight="1">
      <c r="A12" s="94"/>
      <c r="B12" s="2"/>
      <c r="C12" s="2"/>
      <c r="D12" s="3"/>
      <c r="E12" s="3"/>
      <c r="F12" s="3"/>
      <c r="G12" s="3"/>
      <c r="H12" s="2"/>
    </row>
    <row r="13" spans="1:8" ht="16.5" customHeight="1">
      <c r="A13" s="94"/>
      <c r="B13" s="69" t="s">
        <v>3</v>
      </c>
      <c r="C13" s="98"/>
      <c r="D13" s="62" t="s">
        <v>4</v>
      </c>
      <c r="E13" s="102"/>
      <c r="F13" s="102"/>
      <c r="G13" s="103"/>
      <c r="H13" s="4"/>
    </row>
    <row r="14" spans="1:8" ht="16.5" customHeight="1">
      <c r="A14" s="94"/>
      <c r="B14" s="69" t="s">
        <v>5</v>
      </c>
      <c r="C14" s="98"/>
      <c r="D14" s="5">
        <v>1121</v>
      </c>
      <c r="E14" s="6"/>
      <c r="F14" s="7"/>
      <c r="G14" s="7"/>
      <c r="H14" s="1"/>
    </row>
    <row r="15" spans="1:8" ht="16.5" customHeight="1">
      <c r="A15" s="94"/>
      <c r="B15" s="69" t="s">
        <v>6</v>
      </c>
      <c r="C15" s="98"/>
      <c r="D15" s="8" t="s">
        <v>7</v>
      </c>
      <c r="E15" s="9" t="s">
        <v>8</v>
      </c>
      <c r="F15" s="58" t="s">
        <v>9</v>
      </c>
      <c r="G15" s="104"/>
      <c r="H15" s="10"/>
    </row>
    <row r="16" spans="1:8" ht="16.5" customHeight="1">
      <c r="A16" s="94"/>
      <c r="B16" s="78" t="s">
        <v>10</v>
      </c>
      <c r="C16" s="98"/>
      <c r="D16" s="57" t="s">
        <v>11</v>
      </c>
      <c r="E16" s="96"/>
      <c r="F16" s="11" t="s">
        <v>12</v>
      </c>
      <c r="G16" s="12" t="s">
        <v>13</v>
      </c>
      <c r="H16" s="10"/>
    </row>
    <row r="17" spans="1:8" ht="16.5" customHeight="1">
      <c r="A17" s="94"/>
      <c r="B17" s="93"/>
      <c r="C17" s="98"/>
      <c r="D17" s="99"/>
      <c r="E17" s="101"/>
      <c r="F17" s="13" t="s">
        <v>14</v>
      </c>
      <c r="G17" s="14" t="s">
        <v>15</v>
      </c>
      <c r="H17" s="10"/>
    </row>
    <row r="18" spans="1:8" ht="15.75" customHeight="1">
      <c r="A18" s="94"/>
      <c r="B18" s="15"/>
      <c r="C18" s="15"/>
      <c r="D18" s="16"/>
      <c r="E18" s="17"/>
      <c r="F18" s="18" t="s">
        <v>16</v>
      </c>
      <c r="G18" s="19" t="s">
        <v>17</v>
      </c>
      <c r="H18" s="10"/>
    </row>
    <row r="19" spans="1:8" ht="15.75" customHeight="1">
      <c r="A19" s="94"/>
      <c r="B19" s="1"/>
      <c r="C19" s="1"/>
      <c r="D19" s="1"/>
      <c r="E19" s="1"/>
      <c r="F19" s="20"/>
      <c r="G19" s="20"/>
      <c r="H19" s="1"/>
    </row>
    <row r="20" spans="1:8" ht="26.25" customHeight="1">
      <c r="A20" s="94"/>
      <c r="B20" s="81" t="s">
        <v>18</v>
      </c>
      <c r="C20" s="93"/>
      <c r="D20" s="93"/>
      <c r="E20" s="93"/>
      <c r="F20" s="93"/>
      <c r="G20" s="93"/>
      <c r="H20" s="93"/>
    </row>
    <row r="21" spans="1:8" ht="26.25" customHeight="1">
      <c r="A21" s="94"/>
      <c r="B21" s="2"/>
      <c r="C21" s="2"/>
      <c r="D21" s="2"/>
      <c r="E21" s="2"/>
      <c r="F21" s="2"/>
      <c r="G21" s="2"/>
      <c r="H21" s="2"/>
    </row>
    <row r="22" spans="1:8" ht="27" customHeight="1">
      <c r="A22" s="94"/>
      <c r="B22" s="60" t="s">
        <v>19</v>
      </c>
      <c r="C22" s="93"/>
      <c r="D22" s="3"/>
      <c r="E22" s="3"/>
      <c r="F22" s="2"/>
      <c r="G22" s="2"/>
      <c r="H22" s="2"/>
    </row>
    <row r="23" spans="1:8" ht="16.5" customHeight="1">
      <c r="A23" s="94"/>
      <c r="B23" s="59" t="s">
        <v>20</v>
      </c>
      <c r="C23" s="98"/>
      <c r="D23" s="62" t="s">
        <v>21</v>
      </c>
      <c r="E23" s="103"/>
      <c r="F23" s="4"/>
      <c r="G23" s="1"/>
      <c r="H23" s="1"/>
    </row>
    <row r="24" spans="1:8" ht="16.5" customHeight="1">
      <c r="A24" s="94"/>
      <c r="B24" s="59" t="s">
        <v>22</v>
      </c>
      <c r="C24" s="98"/>
      <c r="D24" s="62" t="s">
        <v>23</v>
      </c>
      <c r="E24" s="103"/>
      <c r="F24" s="4"/>
      <c r="G24" s="1"/>
      <c r="H24" s="1"/>
    </row>
    <row r="25" spans="1:8" ht="16.5" customHeight="1">
      <c r="A25" s="94"/>
      <c r="B25" s="59" t="s">
        <v>24</v>
      </c>
      <c r="C25" s="98"/>
      <c r="D25" s="92" t="s">
        <v>25</v>
      </c>
      <c r="E25" s="105"/>
      <c r="F25" s="4"/>
      <c r="G25" s="1"/>
      <c r="H25" s="1"/>
    </row>
    <row r="26" spans="1:8" ht="16.5" customHeight="1">
      <c r="A26" s="94"/>
      <c r="B26" s="59" t="s">
        <v>26</v>
      </c>
      <c r="C26" s="98"/>
      <c r="D26" s="61" t="s">
        <v>27</v>
      </c>
      <c r="E26" s="103"/>
      <c r="F26" s="4"/>
      <c r="G26" s="1"/>
      <c r="H26" s="1"/>
    </row>
    <row r="27" spans="1:8" ht="16.5" customHeight="1">
      <c r="A27" s="94"/>
      <c r="B27" s="59" t="s">
        <v>28</v>
      </c>
      <c r="C27" s="98"/>
      <c r="D27" s="62" t="s">
        <v>29</v>
      </c>
      <c r="E27" s="103"/>
      <c r="F27" s="4"/>
      <c r="G27" s="1"/>
      <c r="H27" s="1"/>
    </row>
    <row r="28" spans="1:8" ht="15.75" customHeight="1">
      <c r="A28" s="94"/>
      <c r="B28" s="21"/>
      <c r="C28" s="21"/>
      <c r="D28" s="16"/>
      <c r="E28" s="16"/>
      <c r="F28" s="1"/>
      <c r="G28" s="1"/>
      <c r="H28" s="1"/>
    </row>
    <row r="29" spans="1:8" ht="19.5" customHeight="1">
      <c r="A29" s="94"/>
      <c r="B29" s="60" t="s">
        <v>30</v>
      </c>
      <c r="C29" s="93"/>
      <c r="D29" s="22"/>
      <c r="E29" s="22"/>
      <c r="F29" s="1"/>
      <c r="G29" s="1"/>
      <c r="H29" s="1"/>
    </row>
    <row r="30" spans="1:8" ht="16.5" customHeight="1">
      <c r="A30" s="94"/>
      <c r="B30" s="59" t="s">
        <v>20</v>
      </c>
      <c r="C30" s="98"/>
      <c r="D30" s="62" t="s">
        <v>31</v>
      </c>
      <c r="E30" s="103"/>
      <c r="F30" s="4"/>
      <c r="G30" s="1"/>
      <c r="H30" s="1"/>
    </row>
    <row r="31" spans="1:8" ht="16.5" customHeight="1">
      <c r="A31" s="94"/>
      <c r="B31" s="59" t="s">
        <v>32</v>
      </c>
      <c r="C31" s="98"/>
      <c r="D31" s="62" t="s">
        <v>33</v>
      </c>
      <c r="E31" s="103"/>
      <c r="F31" s="4"/>
      <c r="G31" s="1"/>
      <c r="H31" s="1"/>
    </row>
    <row r="32" spans="1:8" ht="16.5" customHeight="1">
      <c r="A32" s="94"/>
      <c r="B32" s="59" t="s">
        <v>34</v>
      </c>
      <c r="C32" s="98"/>
      <c r="D32" s="62" t="s">
        <v>35</v>
      </c>
      <c r="E32" s="103"/>
      <c r="F32" s="4"/>
      <c r="G32" s="1"/>
      <c r="H32" s="1"/>
    </row>
    <row r="33" spans="1:8" ht="16.5" customHeight="1">
      <c r="A33" s="94"/>
      <c r="B33" s="59" t="s">
        <v>24</v>
      </c>
      <c r="C33" s="98"/>
      <c r="D33" s="92" t="s">
        <v>36</v>
      </c>
      <c r="E33" s="105"/>
      <c r="F33" s="4"/>
      <c r="G33" s="1"/>
      <c r="H33" s="1"/>
    </row>
    <row r="34" spans="1:8" ht="16.5" customHeight="1">
      <c r="A34" s="94"/>
      <c r="B34" s="59" t="s">
        <v>26</v>
      </c>
      <c r="C34" s="98"/>
      <c r="D34" s="62" t="s">
        <v>37</v>
      </c>
      <c r="E34" s="103"/>
      <c r="F34" s="4"/>
      <c r="G34" s="1"/>
      <c r="H34" s="1"/>
    </row>
    <row r="35" spans="1:8" ht="15.75" customHeight="1">
      <c r="A35" s="94"/>
      <c r="B35" s="21"/>
      <c r="C35" s="21"/>
      <c r="D35" s="23"/>
      <c r="E35" s="23"/>
      <c r="F35" s="1"/>
      <c r="G35" s="1"/>
      <c r="H35" s="1"/>
    </row>
    <row r="36" spans="1:8" ht="15.75" customHeight="1">
      <c r="A36" s="94"/>
      <c r="B36" s="59" t="s">
        <v>38</v>
      </c>
      <c r="C36" s="93"/>
      <c r="D36" s="83" t="s">
        <v>39</v>
      </c>
      <c r="E36" s="106"/>
      <c r="F36" s="24" t="s">
        <v>40</v>
      </c>
      <c r="G36" s="24" t="s">
        <v>41</v>
      </c>
      <c r="H36" s="1"/>
    </row>
    <row r="37" spans="1:8" ht="15.75" customHeight="1">
      <c r="A37" s="94"/>
      <c r="B37" s="21"/>
      <c r="C37" s="25"/>
      <c r="D37" s="58" t="s">
        <v>21</v>
      </c>
      <c r="E37" s="104"/>
      <c r="F37" s="26" t="s">
        <v>42</v>
      </c>
      <c r="G37" s="27" t="s">
        <v>25</v>
      </c>
      <c r="H37" s="10"/>
    </row>
    <row r="38" spans="1:8" ht="15.75" customHeight="1">
      <c r="A38" s="94"/>
      <c r="B38" s="21"/>
      <c r="C38" s="25"/>
      <c r="D38" s="58" t="s">
        <v>31</v>
      </c>
      <c r="E38" s="104"/>
      <c r="F38" s="26" t="s">
        <v>43</v>
      </c>
      <c r="G38" s="28" t="s">
        <v>44</v>
      </c>
      <c r="H38" s="10"/>
    </row>
    <row r="39" spans="1:8" ht="15.75" customHeight="1">
      <c r="A39" s="94"/>
      <c r="B39" s="21"/>
      <c r="C39" s="25"/>
      <c r="D39" s="58" t="s">
        <v>45</v>
      </c>
      <c r="E39" s="104"/>
      <c r="F39" s="26" t="s">
        <v>42</v>
      </c>
      <c r="G39" s="29" t="s">
        <v>46</v>
      </c>
      <c r="H39" s="10"/>
    </row>
    <row r="40" spans="1:8" ht="15.75" customHeight="1">
      <c r="A40" s="94"/>
      <c r="B40" s="21"/>
      <c r="C40" s="25"/>
      <c r="D40" s="58"/>
      <c r="E40" s="104"/>
      <c r="F40" s="26"/>
      <c r="G40" s="26"/>
      <c r="H40" s="10"/>
    </row>
    <row r="41" spans="1:8" ht="15.75" customHeight="1">
      <c r="A41" s="94"/>
      <c r="B41" s="21"/>
      <c r="C41" s="21"/>
      <c r="D41" s="30"/>
      <c r="E41" s="30"/>
      <c r="F41" s="20"/>
      <c r="G41" s="20"/>
      <c r="H41" s="1"/>
    </row>
    <row r="42" spans="1:8" ht="19.5" customHeight="1">
      <c r="A42" s="94"/>
      <c r="B42" s="60" t="s">
        <v>47</v>
      </c>
      <c r="C42" s="93"/>
      <c r="D42" s="22" t="s">
        <v>48</v>
      </c>
      <c r="E42" s="22"/>
      <c r="F42" s="1"/>
      <c r="G42" s="1"/>
      <c r="H42" s="1"/>
    </row>
    <row r="43" spans="1:8" ht="16.5" customHeight="1">
      <c r="A43" s="94"/>
      <c r="B43" s="59" t="s">
        <v>20</v>
      </c>
      <c r="C43" s="98"/>
      <c r="D43" s="62"/>
      <c r="E43" s="103"/>
      <c r="F43" s="4"/>
      <c r="G43" s="1"/>
      <c r="H43" s="1"/>
    </row>
    <row r="44" spans="1:8" ht="16.5" customHeight="1">
      <c r="A44" s="94"/>
      <c r="B44" s="59" t="s">
        <v>24</v>
      </c>
      <c r="C44" s="98"/>
      <c r="D44" s="66"/>
      <c r="E44" s="103"/>
      <c r="F44" s="4"/>
      <c r="G44" s="1"/>
      <c r="H44" s="1"/>
    </row>
    <row r="45" spans="1:8" ht="16.5" customHeight="1">
      <c r="A45" s="94"/>
      <c r="B45" s="59" t="s">
        <v>26</v>
      </c>
      <c r="C45" s="98"/>
      <c r="D45" s="61"/>
      <c r="E45" s="103"/>
      <c r="F45" s="4"/>
      <c r="G45" s="1"/>
      <c r="H45" s="1"/>
    </row>
    <row r="46" spans="1:8" ht="15.75" customHeight="1">
      <c r="A46" s="94"/>
      <c r="B46" s="21"/>
      <c r="C46" s="21"/>
      <c r="D46" s="31"/>
      <c r="E46" s="31"/>
      <c r="F46" s="1"/>
      <c r="G46" s="1"/>
      <c r="H46" s="1"/>
    </row>
    <row r="47" spans="1:8" ht="15.75" customHeight="1">
      <c r="A47" s="94"/>
      <c r="B47" s="21"/>
      <c r="C47" s="21"/>
      <c r="D47" s="1"/>
      <c r="E47" s="1"/>
      <c r="F47" s="1"/>
      <c r="G47" s="1"/>
      <c r="H47" s="1"/>
    </row>
    <row r="48" spans="1:8" ht="26.25" customHeight="1">
      <c r="A48" s="94"/>
      <c r="B48" s="81" t="s">
        <v>49</v>
      </c>
      <c r="C48" s="93"/>
      <c r="D48" s="93"/>
      <c r="E48" s="93"/>
      <c r="F48" s="93"/>
      <c r="G48" s="93"/>
      <c r="H48" s="93"/>
    </row>
    <row r="49" spans="1:8" ht="15.75" customHeight="1">
      <c r="A49" s="94"/>
      <c r="B49" s="32"/>
      <c r="C49" s="32"/>
      <c r="D49" s="32"/>
      <c r="E49" s="32"/>
      <c r="F49" s="32"/>
      <c r="G49" s="32"/>
      <c r="H49" s="32"/>
    </row>
    <row r="50" spans="1:8" ht="16.5" customHeight="1">
      <c r="A50" s="94"/>
      <c r="B50" s="77" t="s">
        <v>50</v>
      </c>
      <c r="C50" s="100"/>
      <c r="D50" s="100"/>
      <c r="E50" s="100"/>
      <c r="F50" s="100"/>
      <c r="G50" s="100"/>
      <c r="H50" s="1"/>
    </row>
    <row r="51" spans="1:8" ht="154.5" customHeight="1">
      <c r="A51" s="94"/>
      <c r="B51" s="63" t="s">
        <v>51</v>
      </c>
      <c r="C51" s="64"/>
      <c r="D51" s="64"/>
      <c r="E51" s="64"/>
      <c r="F51" s="64"/>
      <c r="G51" s="65"/>
      <c r="H51" s="4"/>
    </row>
    <row r="52" spans="1:8" ht="15.75" customHeight="1">
      <c r="A52" s="94"/>
      <c r="B52" s="31"/>
      <c r="C52" s="31"/>
      <c r="D52" s="31"/>
      <c r="E52" s="31"/>
      <c r="F52" s="31"/>
      <c r="G52" s="31"/>
      <c r="H52" s="1"/>
    </row>
    <row r="53" spans="1:8" ht="16.5" customHeight="1">
      <c r="A53" s="94"/>
      <c r="B53" s="72" t="s">
        <v>52</v>
      </c>
      <c r="C53" s="100"/>
      <c r="D53" s="100"/>
      <c r="E53" s="100"/>
      <c r="F53" s="100"/>
      <c r="G53" s="100"/>
      <c r="H53" s="1"/>
    </row>
    <row r="54" spans="1:8" ht="145.5" customHeight="1">
      <c r="A54" s="94"/>
      <c r="B54" s="79" t="s">
        <v>53</v>
      </c>
      <c r="C54" s="102"/>
      <c r="D54" s="102"/>
      <c r="E54" s="102"/>
      <c r="F54" s="102"/>
      <c r="G54" s="103"/>
      <c r="H54" s="4"/>
    </row>
    <row r="55" spans="1:8" ht="15.75" customHeight="1">
      <c r="A55" s="94"/>
      <c r="B55" s="31"/>
      <c r="C55" s="31"/>
      <c r="D55" s="31"/>
      <c r="E55" s="31"/>
      <c r="F55" s="31"/>
      <c r="G55" s="31"/>
      <c r="H55" s="1"/>
    </row>
    <row r="56" spans="1:8" ht="33.75" customHeight="1">
      <c r="A56" s="94"/>
      <c r="B56" s="72" t="s">
        <v>54</v>
      </c>
      <c r="C56" s="100"/>
      <c r="D56" s="100"/>
      <c r="E56" s="100"/>
      <c r="F56" s="100"/>
      <c r="G56" s="100"/>
      <c r="H56" s="1"/>
    </row>
    <row r="57" spans="1:8" ht="163.5" customHeight="1">
      <c r="A57" s="94"/>
      <c r="B57" s="73" t="s">
        <v>55</v>
      </c>
      <c r="C57" s="102"/>
      <c r="D57" s="102"/>
      <c r="E57" s="102"/>
      <c r="F57" s="102"/>
      <c r="G57" s="103"/>
      <c r="H57" s="4"/>
    </row>
    <row r="58" spans="1:8" ht="15.75" customHeight="1">
      <c r="A58" s="94"/>
      <c r="B58" s="31"/>
      <c r="C58" s="31"/>
      <c r="D58" s="31"/>
      <c r="E58" s="31"/>
      <c r="F58" s="31"/>
      <c r="G58" s="31"/>
      <c r="H58" s="1"/>
    </row>
    <row r="59" spans="1:8" ht="51" customHeight="1">
      <c r="A59" s="94"/>
      <c r="B59" s="72" t="s">
        <v>56</v>
      </c>
      <c r="C59" s="100"/>
      <c r="D59" s="100"/>
      <c r="E59" s="100"/>
      <c r="F59" s="100"/>
      <c r="G59" s="100"/>
      <c r="H59" s="1"/>
    </row>
    <row r="60" spans="1:8" ht="152.25" customHeight="1">
      <c r="A60" s="94"/>
      <c r="B60" s="63" t="s">
        <v>57</v>
      </c>
      <c r="C60" s="102"/>
      <c r="D60" s="102"/>
      <c r="E60" s="102"/>
      <c r="F60" s="102"/>
      <c r="G60" s="103"/>
      <c r="H60" s="4"/>
    </row>
    <row r="61" spans="1:8" ht="15.75" customHeight="1">
      <c r="A61" s="94"/>
      <c r="B61" s="31"/>
      <c r="C61" s="31"/>
      <c r="D61" s="31"/>
      <c r="E61" s="31"/>
      <c r="F61" s="31"/>
      <c r="G61" s="31"/>
      <c r="H61" s="1"/>
    </row>
    <row r="62" spans="1:8" ht="16.5" customHeight="1">
      <c r="A62" s="94"/>
      <c r="B62" s="74" t="s">
        <v>58</v>
      </c>
      <c r="C62" s="100"/>
      <c r="D62" s="100"/>
      <c r="E62" s="100"/>
      <c r="F62" s="100"/>
      <c r="G62" s="100"/>
      <c r="H62" s="1"/>
    </row>
    <row r="63" spans="1:8" ht="129" customHeight="1">
      <c r="A63" s="94"/>
      <c r="B63" s="73" t="s">
        <v>59</v>
      </c>
      <c r="C63" s="102"/>
      <c r="D63" s="102"/>
      <c r="E63" s="102"/>
      <c r="F63" s="102"/>
      <c r="G63" s="103"/>
      <c r="H63" s="4"/>
    </row>
    <row r="64" spans="1:8" ht="15.75" customHeight="1">
      <c r="A64" s="94"/>
      <c r="B64" s="31"/>
      <c r="C64" s="31"/>
      <c r="D64" s="31"/>
      <c r="E64" s="31"/>
      <c r="F64" s="31"/>
      <c r="G64" s="31"/>
      <c r="H64" s="1"/>
    </row>
    <row r="65" spans="1:8" ht="16.5" customHeight="1">
      <c r="A65" s="94"/>
      <c r="B65" s="74" t="s">
        <v>60</v>
      </c>
      <c r="C65" s="100"/>
      <c r="D65" s="100"/>
      <c r="E65" s="100"/>
      <c r="F65" s="100"/>
      <c r="G65" s="100"/>
      <c r="H65" s="1"/>
    </row>
    <row r="66" spans="1:8" ht="114" customHeight="1">
      <c r="A66" s="94"/>
      <c r="B66" s="73" t="s">
        <v>61</v>
      </c>
      <c r="C66" s="102"/>
      <c r="D66" s="102"/>
      <c r="E66" s="102"/>
      <c r="F66" s="102"/>
      <c r="G66" s="103"/>
      <c r="H66" s="4"/>
    </row>
    <row r="67" spans="1:8" ht="15.75" customHeight="1">
      <c r="A67" s="94"/>
      <c r="B67" s="31"/>
      <c r="C67" s="31"/>
      <c r="D67" s="31"/>
      <c r="E67" s="31"/>
      <c r="F67" s="31"/>
      <c r="G67" s="31"/>
      <c r="H67" s="1"/>
    </row>
    <row r="68" spans="1:8" ht="15.75" customHeight="1">
      <c r="A68" s="94"/>
      <c r="B68" s="1"/>
      <c r="C68" s="1"/>
      <c r="D68" s="1"/>
      <c r="E68" s="1"/>
      <c r="F68" s="1"/>
      <c r="G68" s="1"/>
      <c r="H68" s="1"/>
    </row>
    <row r="69" spans="1:8" ht="26.25" customHeight="1">
      <c r="A69" s="94"/>
      <c r="B69" s="81" t="s">
        <v>62</v>
      </c>
      <c r="C69" s="93"/>
      <c r="D69" s="93"/>
      <c r="E69" s="93"/>
      <c r="F69" s="93"/>
      <c r="G69" s="93"/>
      <c r="H69" s="93"/>
    </row>
    <row r="70" spans="1:8" ht="15.75" customHeight="1">
      <c r="A70" s="94"/>
      <c r="B70" s="84" t="s">
        <v>63</v>
      </c>
      <c r="C70" s="93"/>
      <c r="D70" s="93"/>
      <c r="E70" s="93"/>
      <c r="F70" s="93"/>
      <c r="G70" s="93"/>
      <c r="H70" s="1"/>
    </row>
    <row r="71" spans="1:8" ht="15.75" customHeight="1">
      <c r="A71" s="94"/>
      <c r="B71" s="1"/>
      <c r="C71" s="1"/>
      <c r="D71" s="1"/>
      <c r="E71" s="1"/>
      <c r="F71" s="1"/>
      <c r="G71" s="1"/>
      <c r="H71" s="1"/>
    </row>
    <row r="72" spans="1:8" ht="21" customHeight="1">
      <c r="A72" s="94"/>
      <c r="B72" s="33" t="s">
        <v>64</v>
      </c>
      <c r="C72" s="1"/>
      <c r="D72" s="1"/>
      <c r="E72" s="1"/>
      <c r="F72" s="1"/>
      <c r="G72" s="1"/>
      <c r="H72" s="1"/>
    </row>
    <row r="73" spans="1:8" ht="37.5" customHeight="1">
      <c r="A73" s="94"/>
      <c r="B73" s="67" t="s">
        <v>65</v>
      </c>
      <c r="C73" s="93"/>
      <c r="D73" s="93"/>
      <c r="E73" s="93"/>
      <c r="F73" s="93"/>
      <c r="G73" s="93"/>
      <c r="H73" s="1"/>
    </row>
    <row r="74" spans="1:8" ht="15.75" customHeight="1">
      <c r="A74" s="94"/>
      <c r="B74" s="1"/>
      <c r="C74" s="1"/>
      <c r="D74" s="1"/>
      <c r="E74" s="1"/>
      <c r="F74" s="1"/>
      <c r="G74" s="1"/>
      <c r="H74" s="1"/>
    </row>
    <row r="75" spans="1:8" ht="18.75" customHeight="1">
      <c r="A75" s="94"/>
      <c r="B75" s="80" t="s">
        <v>66</v>
      </c>
      <c r="C75" s="106"/>
      <c r="D75" s="80" t="s">
        <v>67</v>
      </c>
      <c r="E75" s="106"/>
      <c r="F75" s="80" t="s">
        <v>68</v>
      </c>
      <c r="G75" s="106"/>
      <c r="H75" s="1"/>
    </row>
    <row r="76" spans="1:8" ht="15.75" customHeight="1">
      <c r="A76" s="94"/>
      <c r="B76" s="54" t="s">
        <v>69</v>
      </c>
      <c r="C76" s="104"/>
      <c r="D76" s="54">
        <v>4</v>
      </c>
      <c r="E76" s="104"/>
      <c r="F76" s="54" t="s">
        <v>70</v>
      </c>
      <c r="G76" s="104"/>
      <c r="H76" s="10"/>
    </row>
    <row r="77" spans="1:8" ht="15.75" customHeight="1">
      <c r="A77" s="94"/>
      <c r="B77" s="54" t="s">
        <v>71</v>
      </c>
      <c r="C77" s="104"/>
      <c r="D77" s="54">
        <v>4</v>
      </c>
      <c r="E77" s="104"/>
      <c r="F77" s="54" t="s">
        <v>70</v>
      </c>
      <c r="G77" s="104"/>
      <c r="H77" s="10"/>
    </row>
    <row r="78" spans="1:8" ht="15.75" customHeight="1">
      <c r="A78" s="94"/>
      <c r="B78" s="54" t="s">
        <v>72</v>
      </c>
      <c r="C78" s="104"/>
      <c r="D78" s="54">
        <v>2</v>
      </c>
      <c r="E78" s="104"/>
      <c r="F78" s="54" t="s">
        <v>70</v>
      </c>
      <c r="G78" s="104"/>
      <c r="H78" s="10"/>
    </row>
    <row r="79" spans="1:8" ht="15.75" customHeight="1">
      <c r="A79" s="94"/>
      <c r="B79" s="54" t="s">
        <v>73</v>
      </c>
      <c r="C79" s="104"/>
      <c r="D79" s="54">
        <v>1</v>
      </c>
      <c r="E79" s="104"/>
      <c r="F79" s="54" t="s">
        <v>74</v>
      </c>
      <c r="G79" s="104"/>
      <c r="H79" s="10"/>
    </row>
    <row r="80" spans="1:8" ht="15.75" customHeight="1">
      <c r="A80" s="94"/>
      <c r="B80" s="54" t="s">
        <v>75</v>
      </c>
      <c r="C80" s="104"/>
      <c r="D80" s="54">
        <v>1</v>
      </c>
      <c r="E80" s="104"/>
      <c r="F80" s="54" t="s">
        <v>76</v>
      </c>
      <c r="G80" s="104"/>
      <c r="H80" s="10"/>
    </row>
    <row r="81" spans="1:8" ht="15.75" customHeight="1">
      <c r="A81" s="94"/>
      <c r="B81" s="54" t="s">
        <v>77</v>
      </c>
      <c r="C81" s="104"/>
      <c r="D81" s="54" t="s">
        <v>78</v>
      </c>
      <c r="E81" s="104"/>
      <c r="F81" s="54" t="s">
        <v>79</v>
      </c>
      <c r="G81" s="104"/>
      <c r="H81" s="10"/>
    </row>
    <row r="82" spans="1:8" ht="15.75" customHeight="1">
      <c r="A82" s="94"/>
      <c r="B82" s="54" t="s">
        <v>80</v>
      </c>
      <c r="C82" s="104"/>
      <c r="D82" s="54">
        <v>6</v>
      </c>
      <c r="E82" s="104"/>
      <c r="F82" s="54" t="s">
        <v>81</v>
      </c>
      <c r="G82" s="104"/>
      <c r="H82" s="10"/>
    </row>
    <row r="83" spans="1:8" ht="15.75" customHeight="1">
      <c r="A83" s="94"/>
      <c r="B83" s="54"/>
      <c r="C83" s="104"/>
      <c r="D83" s="54"/>
      <c r="E83" s="104"/>
      <c r="F83" s="85"/>
      <c r="G83" s="104"/>
      <c r="H83" s="10"/>
    </row>
    <row r="84" spans="1:8" ht="15.75" customHeight="1">
      <c r="A84" s="94"/>
      <c r="B84" s="54"/>
      <c r="C84" s="104"/>
      <c r="D84" s="54"/>
      <c r="E84" s="104"/>
      <c r="F84" s="54"/>
      <c r="G84" s="104"/>
      <c r="H84" s="10"/>
    </row>
    <row r="85" spans="1:8" ht="15.75" customHeight="1">
      <c r="A85" s="94"/>
      <c r="B85" s="54"/>
      <c r="C85" s="104"/>
      <c r="D85" s="54"/>
      <c r="E85" s="104"/>
      <c r="F85" s="54"/>
      <c r="G85" s="104"/>
      <c r="H85" s="10"/>
    </row>
    <row r="86" spans="1:8" ht="15.75" customHeight="1">
      <c r="A86" s="94"/>
      <c r="B86" s="54"/>
      <c r="C86" s="104"/>
      <c r="D86" s="54"/>
      <c r="E86" s="104"/>
      <c r="F86" s="54"/>
      <c r="G86" s="104"/>
      <c r="H86" s="10"/>
    </row>
    <row r="87" spans="1:8" ht="15.75" customHeight="1">
      <c r="A87" s="94"/>
      <c r="B87" s="20"/>
      <c r="C87" s="20"/>
      <c r="D87" s="20"/>
      <c r="E87" s="20"/>
      <c r="F87" s="20"/>
      <c r="G87" s="20"/>
      <c r="H87" s="1"/>
    </row>
    <row r="88" spans="1:8" ht="21" customHeight="1">
      <c r="A88" s="94"/>
      <c r="B88" s="33" t="s">
        <v>82</v>
      </c>
      <c r="C88" s="1"/>
      <c r="D88" s="1"/>
      <c r="E88" s="1"/>
      <c r="F88" s="1"/>
      <c r="G88" s="1"/>
      <c r="H88" s="1"/>
    </row>
    <row r="89" spans="1:8" ht="36" customHeight="1">
      <c r="A89" s="94"/>
      <c r="B89" s="67" t="s">
        <v>83</v>
      </c>
      <c r="C89" s="93"/>
      <c r="D89" s="93"/>
      <c r="E89" s="93"/>
      <c r="F89" s="93"/>
      <c r="G89" s="93"/>
      <c r="H89" s="1"/>
    </row>
    <row r="90" spans="1:8" ht="15.75" customHeight="1">
      <c r="A90" s="94"/>
      <c r="B90" s="1"/>
      <c r="C90" s="1"/>
      <c r="D90" s="1"/>
      <c r="E90" s="1"/>
      <c r="F90" s="1"/>
      <c r="G90" s="1"/>
      <c r="H90" s="1"/>
    </row>
    <row r="91" spans="1:8" ht="21" customHeight="1">
      <c r="A91" s="94"/>
      <c r="B91" s="86" t="s">
        <v>84</v>
      </c>
      <c r="C91" s="93"/>
      <c r="D91" s="34" t="s">
        <v>85</v>
      </c>
      <c r="E91" s="34" t="s">
        <v>86</v>
      </c>
      <c r="F91" s="86" t="s">
        <v>87</v>
      </c>
      <c r="G91" s="93"/>
      <c r="H91" s="1"/>
    </row>
    <row r="92" spans="1:8" ht="18.75" customHeight="1">
      <c r="A92" s="94"/>
      <c r="B92" s="35"/>
      <c r="C92" s="35"/>
      <c r="D92" s="35"/>
      <c r="E92" s="35"/>
      <c r="F92" s="35"/>
      <c r="G92" s="35"/>
      <c r="H92" s="1"/>
    </row>
    <row r="93" spans="1:8" ht="18.75" customHeight="1">
      <c r="A93" s="94"/>
      <c r="B93" s="53" t="s">
        <v>88</v>
      </c>
      <c r="C93" s="106"/>
      <c r="D93" s="106"/>
      <c r="E93" s="106"/>
      <c r="F93" s="106"/>
      <c r="G93" s="106"/>
      <c r="H93" s="1"/>
    </row>
    <row r="94" spans="1:8" ht="15.75" customHeight="1">
      <c r="A94" s="94"/>
      <c r="B94" s="50" t="s">
        <v>89</v>
      </c>
      <c r="C94" s="104"/>
      <c r="D94" s="36">
        <v>150</v>
      </c>
      <c r="E94" s="37">
        <v>2</v>
      </c>
      <c r="F94" s="51">
        <f t="shared" ref="F94:F103" si="0">D94*E94</f>
        <v>300</v>
      </c>
      <c r="G94" s="104"/>
      <c r="H94" s="10"/>
    </row>
    <row r="95" spans="1:8" ht="15.75" customHeight="1">
      <c r="A95" s="94"/>
      <c r="B95" s="50" t="s">
        <v>90</v>
      </c>
      <c r="C95" s="104"/>
      <c r="D95" s="36">
        <v>600</v>
      </c>
      <c r="E95" s="37">
        <v>1</v>
      </c>
      <c r="F95" s="51">
        <f t="shared" si="0"/>
        <v>600</v>
      </c>
      <c r="G95" s="104"/>
      <c r="H95" s="10"/>
    </row>
    <row r="96" spans="1:8" ht="15.75" customHeight="1">
      <c r="A96" s="94"/>
      <c r="B96" s="50" t="s">
        <v>91</v>
      </c>
      <c r="C96" s="104"/>
      <c r="D96" s="36">
        <v>40</v>
      </c>
      <c r="E96" s="37">
        <v>1</v>
      </c>
      <c r="F96" s="51">
        <f t="shared" si="0"/>
        <v>40</v>
      </c>
      <c r="G96" s="104"/>
      <c r="H96" s="10"/>
    </row>
    <row r="97" spans="1:8" ht="15.75" customHeight="1">
      <c r="A97" s="94"/>
      <c r="B97" s="50" t="s">
        <v>92</v>
      </c>
      <c r="C97" s="104"/>
      <c r="D97" s="36">
        <v>2</v>
      </c>
      <c r="E97" s="37">
        <v>3</v>
      </c>
      <c r="F97" s="51">
        <f t="shared" si="0"/>
        <v>6</v>
      </c>
      <c r="G97" s="104"/>
      <c r="H97" s="10"/>
    </row>
    <row r="98" spans="1:8" ht="15.75" customHeight="1">
      <c r="A98" s="94"/>
      <c r="B98" s="50"/>
      <c r="C98" s="104"/>
      <c r="D98" s="36"/>
      <c r="E98" s="37"/>
      <c r="F98" s="51">
        <f t="shared" si="0"/>
        <v>0</v>
      </c>
      <c r="G98" s="104"/>
      <c r="H98" s="10"/>
    </row>
    <row r="99" spans="1:8" ht="15.75" customHeight="1">
      <c r="A99" s="94"/>
      <c r="B99" s="50"/>
      <c r="C99" s="104"/>
      <c r="D99" s="36"/>
      <c r="E99" s="37"/>
      <c r="F99" s="51">
        <f t="shared" si="0"/>
        <v>0</v>
      </c>
      <c r="G99" s="104"/>
      <c r="H99" s="10"/>
    </row>
    <row r="100" spans="1:8" ht="15.75" customHeight="1">
      <c r="A100" s="94"/>
      <c r="B100" s="50"/>
      <c r="C100" s="104"/>
      <c r="D100" s="36"/>
      <c r="E100" s="37"/>
      <c r="F100" s="51">
        <f t="shared" si="0"/>
        <v>0</v>
      </c>
      <c r="G100" s="104"/>
      <c r="H100" s="10"/>
    </row>
    <row r="101" spans="1:8" ht="15.75" customHeight="1">
      <c r="A101" s="94"/>
      <c r="B101" s="50"/>
      <c r="C101" s="104"/>
      <c r="D101" s="36"/>
      <c r="E101" s="37"/>
      <c r="F101" s="51">
        <f t="shared" si="0"/>
        <v>0</v>
      </c>
      <c r="G101" s="104"/>
      <c r="H101" s="10"/>
    </row>
    <row r="102" spans="1:8" ht="15.75" customHeight="1">
      <c r="A102" s="94"/>
      <c r="B102" s="50"/>
      <c r="C102" s="104"/>
      <c r="D102" s="36"/>
      <c r="E102" s="37"/>
      <c r="F102" s="51">
        <f t="shared" si="0"/>
        <v>0</v>
      </c>
      <c r="G102" s="104"/>
      <c r="H102" s="10"/>
    </row>
    <row r="103" spans="1:8" ht="16.5" customHeight="1">
      <c r="A103" s="94"/>
      <c r="B103" s="50"/>
      <c r="C103" s="104"/>
      <c r="D103" s="36"/>
      <c r="E103" s="37"/>
      <c r="F103" s="56">
        <f t="shared" si="0"/>
        <v>0</v>
      </c>
      <c r="G103" s="107"/>
      <c r="H103" s="10"/>
    </row>
    <row r="104" spans="1:8" ht="16.5" customHeight="1">
      <c r="A104" s="94"/>
      <c r="B104" s="20"/>
      <c r="C104" s="20"/>
      <c r="D104" s="20"/>
      <c r="E104" s="38" t="s">
        <v>93</v>
      </c>
      <c r="F104" s="55">
        <f>SUM(F94:G103)</f>
        <v>946</v>
      </c>
      <c r="G104" s="103"/>
      <c r="H104" s="4"/>
    </row>
    <row r="105" spans="1:8" ht="15.75" customHeight="1">
      <c r="A105" s="94"/>
      <c r="B105" s="1"/>
      <c r="C105" s="1"/>
      <c r="D105" s="1"/>
      <c r="E105" s="21"/>
      <c r="F105" s="39"/>
      <c r="G105" s="39"/>
      <c r="H105" s="1"/>
    </row>
    <row r="106" spans="1:8" ht="18.75" customHeight="1">
      <c r="A106" s="94"/>
      <c r="B106" s="53" t="s">
        <v>94</v>
      </c>
      <c r="C106" s="106"/>
      <c r="D106" s="106"/>
      <c r="E106" s="106"/>
      <c r="F106" s="106"/>
      <c r="G106" s="106"/>
      <c r="H106" s="1"/>
    </row>
    <row r="107" spans="1:8" ht="15.75" customHeight="1">
      <c r="A107" s="94"/>
      <c r="B107" s="50" t="s">
        <v>95</v>
      </c>
      <c r="C107" s="104"/>
      <c r="D107" s="36" t="s">
        <v>96</v>
      </c>
      <c r="E107" s="37">
        <v>1</v>
      </c>
      <c r="F107" s="51">
        <v>0</v>
      </c>
      <c r="G107" s="104"/>
      <c r="H107" s="10"/>
    </row>
    <row r="108" spans="1:8" ht="15.75" customHeight="1">
      <c r="A108" s="94"/>
      <c r="B108" s="50" t="s">
        <v>97</v>
      </c>
      <c r="C108" s="104"/>
      <c r="D108" s="36" t="s">
        <v>96</v>
      </c>
      <c r="E108" s="37">
        <v>1</v>
      </c>
      <c r="F108" s="51">
        <v>0</v>
      </c>
      <c r="G108" s="104"/>
      <c r="H108" s="10"/>
    </row>
    <row r="109" spans="1:8" ht="15.75" customHeight="1">
      <c r="A109" s="94"/>
      <c r="B109" s="50"/>
      <c r="C109" s="104"/>
      <c r="D109" s="36"/>
      <c r="E109" s="37"/>
      <c r="F109" s="51">
        <f t="shared" ref="F109:F116" si="1">D109*E109</f>
        <v>0</v>
      </c>
      <c r="G109" s="104"/>
      <c r="H109" s="10"/>
    </row>
    <row r="110" spans="1:8" ht="15.75" customHeight="1">
      <c r="A110" s="94"/>
      <c r="B110" s="50"/>
      <c r="C110" s="104"/>
      <c r="D110" s="36"/>
      <c r="E110" s="37"/>
      <c r="F110" s="51">
        <f t="shared" si="1"/>
        <v>0</v>
      </c>
      <c r="G110" s="104"/>
      <c r="H110" s="10"/>
    </row>
    <row r="111" spans="1:8" ht="15.75" customHeight="1">
      <c r="A111" s="94"/>
      <c r="B111" s="50"/>
      <c r="C111" s="104"/>
      <c r="D111" s="36"/>
      <c r="E111" s="37"/>
      <c r="F111" s="51">
        <f t="shared" si="1"/>
        <v>0</v>
      </c>
      <c r="G111" s="104"/>
      <c r="H111" s="10"/>
    </row>
    <row r="112" spans="1:8" ht="15.75" customHeight="1">
      <c r="A112" s="94"/>
      <c r="B112" s="50"/>
      <c r="C112" s="104"/>
      <c r="D112" s="36"/>
      <c r="E112" s="37"/>
      <c r="F112" s="51">
        <f t="shared" si="1"/>
        <v>0</v>
      </c>
      <c r="G112" s="104"/>
      <c r="H112" s="10"/>
    </row>
    <row r="113" spans="1:8" ht="15.75" customHeight="1">
      <c r="A113" s="94"/>
      <c r="B113" s="50"/>
      <c r="C113" s="104"/>
      <c r="D113" s="36"/>
      <c r="E113" s="37"/>
      <c r="F113" s="51">
        <f t="shared" si="1"/>
        <v>0</v>
      </c>
      <c r="G113" s="104"/>
      <c r="H113" s="10"/>
    </row>
    <row r="114" spans="1:8" ht="15.75" customHeight="1">
      <c r="A114" s="94"/>
      <c r="B114" s="50"/>
      <c r="C114" s="104"/>
      <c r="D114" s="36"/>
      <c r="E114" s="37"/>
      <c r="F114" s="51">
        <f t="shared" si="1"/>
        <v>0</v>
      </c>
      <c r="G114" s="104"/>
      <c r="H114" s="10"/>
    </row>
    <row r="115" spans="1:8" ht="15.75" customHeight="1">
      <c r="A115" s="94"/>
      <c r="B115" s="50"/>
      <c r="C115" s="104"/>
      <c r="D115" s="36"/>
      <c r="E115" s="37"/>
      <c r="F115" s="51">
        <f t="shared" si="1"/>
        <v>0</v>
      </c>
      <c r="G115" s="104"/>
      <c r="H115" s="10"/>
    </row>
    <row r="116" spans="1:8" ht="15.75" customHeight="1">
      <c r="A116" s="94"/>
      <c r="B116" s="50"/>
      <c r="C116" s="104"/>
      <c r="D116" s="36"/>
      <c r="E116" s="37"/>
      <c r="F116" s="51">
        <f t="shared" si="1"/>
        <v>0</v>
      </c>
      <c r="G116" s="104"/>
      <c r="H116" s="10"/>
    </row>
    <row r="117" spans="1:8" ht="16.5" customHeight="1">
      <c r="A117" s="94"/>
      <c r="B117" s="30"/>
      <c r="C117" s="30"/>
      <c r="D117" s="40"/>
      <c r="E117" s="38" t="s">
        <v>93</v>
      </c>
      <c r="F117" s="52">
        <f>SUM(F107:G116)</f>
        <v>0</v>
      </c>
      <c r="G117" s="108"/>
      <c r="H117" s="4"/>
    </row>
    <row r="118" spans="1:8" ht="15.75" customHeight="1">
      <c r="A118" s="94"/>
      <c r="B118" s="41"/>
      <c r="C118" s="41"/>
      <c r="D118" s="42"/>
      <c r="E118" s="21"/>
      <c r="F118" s="39"/>
      <c r="G118" s="39"/>
      <c r="H118" s="1"/>
    </row>
    <row r="119" spans="1:8" ht="18.75" customHeight="1">
      <c r="A119" s="94"/>
      <c r="B119" s="53" t="s">
        <v>98</v>
      </c>
      <c r="C119" s="106"/>
      <c r="D119" s="106"/>
      <c r="E119" s="106"/>
      <c r="F119" s="106"/>
      <c r="G119" s="106"/>
      <c r="H119" s="1"/>
    </row>
    <row r="120" spans="1:8" ht="15.75" customHeight="1">
      <c r="A120" s="94"/>
      <c r="B120" s="50"/>
      <c r="C120" s="104"/>
      <c r="D120" s="36"/>
      <c r="E120" s="37"/>
      <c r="F120" s="51">
        <f t="shared" ref="F120:F129" si="2">D120*E120</f>
        <v>0</v>
      </c>
      <c r="G120" s="104"/>
      <c r="H120" s="10"/>
    </row>
    <row r="121" spans="1:8" ht="15.75" customHeight="1">
      <c r="A121" s="94"/>
      <c r="B121" s="50"/>
      <c r="C121" s="104"/>
      <c r="D121" s="36"/>
      <c r="E121" s="37"/>
      <c r="F121" s="51">
        <f t="shared" si="2"/>
        <v>0</v>
      </c>
      <c r="G121" s="104"/>
      <c r="H121" s="10"/>
    </row>
    <row r="122" spans="1:8" ht="15.75" customHeight="1">
      <c r="A122" s="94"/>
      <c r="B122" s="50"/>
      <c r="C122" s="104"/>
      <c r="D122" s="36"/>
      <c r="E122" s="37"/>
      <c r="F122" s="51">
        <f t="shared" si="2"/>
        <v>0</v>
      </c>
      <c r="G122" s="104"/>
      <c r="H122" s="10"/>
    </row>
    <row r="123" spans="1:8" ht="15.75" customHeight="1">
      <c r="A123" s="94"/>
      <c r="B123" s="50"/>
      <c r="C123" s="104"/>
      <c r="D123" s="36"/>
      <c r="E123" s="37"/>
      <c r="F123" s="51">
        <f t="shared" si="2"/>
        <v>0</v>
      </c>
      <c r="G123" s="104"/>
      <c r="H123" s="10"/>
    </row>
    <row r="124" spans="1:8" ht="15.75" customHeight="1">
      <c r="A124" s="94"/>
      <c r="B124" s="50"/>
      <c r="C124" s="104"/>
      <c r="D124" s="36"/>
      <c r="E124" s="37"/>
      <c r="F124" s="51">
        <f t="shared" si="2"/>
        <v>0</v>
      </c>
      <c r="G124" s="104"/>
      <c r="H124" s="10"/>
    </row>
    <row r="125" spans="1:8" ht="15.75" customHeight="1">
      <c r="A125" s="94"/>
      <c r="B125" s="50"/>
      <c r="C125" s="104"/>
      <c r="D125" s="36"/>
      <c r="E125" s="37"/>
      <c r="F125" s="51">
        <f t="shared" si="2"/>
        <v>0</v>
      </c>
      <c r="G125" s="104"/>
      <c r="H125" s="10"/>
    </row>
    <row r="126" spans="1:8" ht="15.75" customHeight="1">
      <c r="A126" s="94"/>
      <c r="B126" s="50"/>
      <c r="C126" s="104"/>
      <c r="D126" s="36"/>
      <c r="E126" s="37"/>
      <c r="F126" s="51">
        <f t="shared" si="2"/>
        <v>0</v>
      </c>
      <c r="G126" s="104"/>
      <c r="H126" s="10"/>
    </row>
    <row r="127" spans="1:8" ht="15.75" customHeight="1">
      <c r="A127" s="94"/>
      <c r="B127" s="50"/>
      <c r="C127" s="104"/>
      <c r="D127" s="36"/>
      <c r="E127" s="37"/>
      <c r="F127" s="51">
        <f t="shared" si="2"/>
        <v>0</v>
      </c>
      <c r="G127" s="104"/>
      <c r="H127" s="10"/>
    </row>
    <row r="128" spans="1:8" ht="15.75" customHeight="1">
      <c r="A128" s="94"/>
      <c r="B128" s="50"/>
      <c r="C128" s="104"/>
      <c r="D128" s="36"/>
      <c r="E128" s="37"/>
      <c r="F128" s="51">
        <f t="shared" si="2"/>
        <v>0</v>
      </c>
      <c r="G128" s="104"/>
      <c r="H128" s="10"/>
    </row>
    <row r="129" spans="1:8" ht="15.75" customHeight="1">
      <c r="A129" s="94"/>
      <c r="B129" s="50"/>
      <c r="C129" s="104"/>
      <c r="D129" s="36"/>
      <c r="E129" s="37"/>
      <c r="F129" s="51">
        <f t="shared" si="2"/>
        <v>0</v>
      </c>
      <c r="G129" s="104"/>
      <c r="H129" s="10"/>
    </row>
    <row r="130" spans="1:8" ht="16.5" customHeight="1">
      <c r="A130" s="94"/>
      <c r="B130" s="30"/>
      <c r="C130" s="30"/>
      <c r="D130" s="40"/>
      <c r="E130" s="38" t="s">
        <v>93</v>
      </c>
      <c r="F130" s="52">
        <f>SUM(F120:G129)</f>
        <v>0</v>
      </c>
      <c r="G130" s="108"/>
      <c r="H130" s="4"/>
    </row>
    <row r="131" spans="1:8" ht="15.75" customHeight="1">
      <c r="A131" s="94"/>
      <c r="B131" s="41"/>
      <c r="C131" s="41"/>
      <c r="D131" s="42"/>
      <c r="E131" s="21"/>
      <c r="F131" s="39"/>
      <c r="G131" s="39"/>
      <c r="H131" s="1"/>
    </row>
    <row r="132" spans="1:8" ht="18.75" customHeight="1">
      <c r="A132" s="94"/>
      <c r="B132" s="53" t="s">
        <v>99</v>
      </c>
      <c r="C132" s="106"/>
      <c r="D132" s="106"/>
      <c r="E132" s="106"/>
      <c r="F132" s="106"/>
      <c r="G132" s="106"/>
      <c r="H132" s="1"/>
    </row>
    <row r="133" spans="1:8" ht="15.75" customHeight="1">
      <c r="A133" s="94"/>
      <c r="B133" s="50"/>
      <c r="C133" s="104"/>
      <c r="D133" s="36"/>
      <c r="E133" s="37"/>
      <c r="F133" s="51">
        <f t="shared" ref="F133:F142" si="3">D133*E133</f>
        <v>0</v>
      </c>
      <c r="G133" s="104"/>
      <c r="H133" s="10"/>
    </row>
    <row r="134" spans="1:8" ht="15.75" customHeight="1">
      <c r="A134" s="94"/>
      <c r="B134" s="50"/>
      <c r="C134" s="104"/>
      <c r="D134" s="36"/>
      <c r="E134" s="37"/>
      <c r="F134" s="51">
        <f t="shared" si="3"/>
        <v>0</v>
      </c>
      <c r="G134" s="104"/>
      <c r="H134" s="10"/>
    </row>
    <row r="135" spans="1:8" ht="15.75" customHeight="1">
      <c r="A135" s="94"/>
      <c r="B135" s="50"/>
      <c r="C135" s="104"/>
      <c r="D135" s="36"/>
      <c r="E135" s="37"/>
      <c r="F135" s="51">
        <f t="shared" si="3"/>
        <v>0</v>
      </c>
      <c r="G135" s="104"/>
      <c r="H135" s="10"/>
    </row>
    <row r="136" spans="1:8" ht="15.75" customHeight="1">
      <c r="A136" s="94"/>
      <c r="B136" s="50"/>
      <c r="C136" s="104"/>
      <c r="D136" s="36"/>
      <c r="E136" s="37"/>
      <c r="F136" s="51">
        <f t="shared" si="3"/>
        <v>0</v>
      </c>
      <c r="G136" s="104"/>
      <c r="H136" s="10"/>
    </row>
    <row r="137" spans="1:8" ht="15.75" customHeight="1">
      <c r="A137" s="94"/>
      <c r="B137" s="50"/>
      <c r="C137" s="104"/>
      <c r="D137" s="36"/>
      <c r="E137" s="37"/>
      <c r="F137" s="51">
        <f t="shared" si="3"/>
        <v>0</v>
      </c>
      <c r="G137" s="104"/>
      <c r="H137" s="10"/>
    </row>
    <row r="138" spans="1:8" ht="15.75" customHeight="1">
      <c r="A138" s="94"/>
      <c r="B138" s="50"/>
      <c r="C138" s="104"/>
      <c r="D138" s="36"/>
      <c r="E138" s="37"/>
      <c r="F138" s="51">
        <f t="shared" si="3"/>
        <v>0</v>
      </c>
      <c r="G138" s="104"/>
      <c r="H138" s="10"/>
    </row>
    <row r="139" spans="1:8" ht="15.75" customHeight="1">
      <c r="A139" s="94"/>
      <c r="B139" s="50"/>
      <c r="C139" s="104"/>
      <c r="D139" s="36"/>
      <c r="E139" s="37"/>
      <c r="F139" s="51">
        <f t="shared" si="3"/>
        <v>0</v>
      </c>
      <c r="G139" s="104"/>
      <c r="H139" s="10"/>
    </row>
    <row r="140" spans="1:8" ht="15.75" customHeight="1">
      <c r="A140" s="94"/>
      <c r="B140" s="50"/>
      <c r="C140" s="104"/>
      <c r="D140" s="36"/>
      <c r="E140" s="37"/>
      <c r="F140" s="51">
        <f t="shared" si="3"/>
        <v>0</v>
      </c>
      <c r="G140" s="104"/>
      <c r="H140" s="10"/>
    </row>
    <row r="141" spans="1:8" ht="15.75" customHeight="1">
      <c r="A141" s="94"/>
      <c r="B141" s="50"/>
      <c r="C141" s="104"/>
      <c r="D141" s="36"/>
      <c r="E141" s="37"/>
      <c r="F141" s="51">
        <f t="shared" si="3"/>
        <v>0</v>
      </c>
      <c r="G141" s="104"/>
      <c r="H141" s="10"/>
    </row>
    <row r="142" spans="1:8" ht="15.75" customHeight="1">
      <c r="A142" s="94"/>
      <c r="B142" s="50"/>
      <c r="C142" s="104"/>
      <c r="D142" s="36"/>
      <c r="E142" s="37"/>
      <c r="F142" s="51">
        <f t="shared" si="3"/>
        <v>0</v>
      </c>
      <c r="G142" s="104"/>
      <c r="H142" s="10"/>
    </row>
    <row r="143" spans="1:8" ht="16.5" customHeight="1">
      <c r="A143" s="94"/>
      <c r="B143" s="30"/>
      <c r="C143" s="30"/>
      <c r="D143" s="40"/>
      <c r="E143" s="38" t="s">
        <v>93</v>
      </c>
      <c r="F143" s="52">
        <f>SUM(F133:G142)</f>
        <v>0</v>
      </c>
      <c r="G143" s="108"/>
      <c r="H143" s="4"/>
    </row>
    <row r="144" spans="1:8" ht="15.75" customHeight="1">
      <c r="A144" s="94"/>
      <c r="B144" s="41"/>
      <c r="C144" s="41"/>
      <c r="D144" s="42"/>
      <c r="E144" s="21"/>
      <c r="F144" s="39"/>
      <c r="G144" s="39"/>
      <c r="H144" s="1"/>
    </row>
    <row r="145" spans="1:8" ht="18.75" customHeight="1">
      <c r="A145" s="94"/>
      <c r="B145" s="53" t="s">
        <v>100</v>
      </c>
      <c r="C145" s="106"/>
      <c r="D145" s="106"/>
      <c r="E145" s="106"/>
      <c r="F145" s="106"/>
      <c r="G145" s="106"/>
      <c r="H145" s="1"/>
    </row>
    <row r="146" spans="1:8" ht="15.75" customHeight="1">
      <c r="A146" s="94"/>
      <c r="B146" s="50" t="s">
        <v>101</v>
      </c>
      <c r="C146" s="104"/>
      <c r="D146" s="36">
        <v>2.5</v>
      </c>
      <c r="E146" s="37">
        <v>4</v>
      </c>
      <c r="F146" s="51">
        <f t="shared" ref="F146:F155" si="4">D146*E146</f>
        <v>10</v>
      </c>
      <c r="G146" s="104"/>
      <c r="H146" s="10"/>
    </row>
    <row r="147" spans="1:8" ht="15.75" customHeight="1">
      <c r="A147" s="94"/>
      <c r="B147" s="50" t="s">
        <v>16</v>
      </c>
      <c r="C147" s="104"/>
      <c r="D147" s="36">
        <v>0</v>
      </c>
      <c r="E147" s="37">
        <v>1</v>
      </c>
      <c r="F147" s="51">
        <f t="shared" si="4"/>
        <v>0</v>
      </c>
      <c r="G147" s="104"/>
      <c r="H147" s="10"/>
    </row>
    <row r="148" spans="1:8" ht="15.75" customHeight="1">
      <c r="A148" s="94"/>
      <c r="B148" s="50" t="s">
        <v>102</v>
      </c>
      <c r="C148" s="104"/>
      <c r="D148" s="36">
        <v>50</v>
      </c>
      <c r="E148" s="37">
        <v>1</v>
      </c>
      <c r="F148" s="51">
        <f t="shared" si="4"/>
        <v>50</v>
      </c>
      <c r="G148" s="104"/>
      <c r="H148" s="10"/>
    </row>
    <row r="149" spans="1:8" ht="15.75" customHeight="1">
      <c r="A149" s="94"/>
      <c r="B149" s="50" t="s">
        <v>103</v>
      </c>
      <c r="C149" s="104"/>
      <c r="D149" s="36">
        <v>25</v>
      </c>
      <c r="E149" s="37">
        <v>4</v>
      </c>
      <c r="F149" s="51">
        <f t="shared" si="4"/>
        <v>100</v>
      </c>
      <c r="G149" s="104"/>
      <c r="H149" s="10"/>
    </row>
    <row r="150" spans="1:8" ht="15.75" customHeight="1">
      <c r="A150" s="94"/>
      <c r="B150" s="50" t="s">
        <v>104</v>
      </c>
      <c r="C150" s="104"/>
      <c r="D150" s="36">
        <v>0.3</v>
      </c>
      <c r="E150" s="37">
        <v>50</v>
      </c>
      <c r="F150" s="51">
        <f t="shared" si="4"/>
        <v>15</v>
      </c>
      <c r="G150" s="104"/>
      <c r="H150" s="10"/>
    </row>
    <row r="151" spans="1:8" ht="15.75" customHeight="1">
      <c r="A151" s="94"/>
      <c r="B151" s="50"/>
      <c r="C151" s="104"/>
      <c r="D151" s="36"/>
      <c r="E151" s="37"/>
      <c r="F151" s="51">
        <f t="shared" si="4"/>
        <v>0</v>
      </c>
      <c r="G151" s="104"/>
      <c r="H151" s="10"/>
    </row>
    <row r="152" spans="1:8" ht="15.75" customHeight="1">
      <c r="A152" s="94"/>
      <c r="B152" s="50"/>
      <c r="C152" s="104"/>
      <c r="D152" s="36"/>
      <c r="E152" s="37"/>
      <c r="F152" s="51">
        <f t="shared" si="4"/>
        <v>0</v>
      </c>
      <c r="G152" s="104"/>
      <c r="H152" s="10"/>
    </row>
    <row r="153" spans="1:8" ht="15.75" customHeight="1">
      <c r="A153" s="94"/>
      <c r="B153" s="50"/>
      <c r="C153" s="104"/>
      <c r="D153" s="36"/>
      <c r="E153" s="37"/>
      <c r="F153" s="51">
        <f t="shared" si="4"/>
        <v>0</v>
      </c>
      <c r="G153" s="104"/>
      <c r="H153" s="10"/>
    </row>
    <row r="154" spans="1:8" ht="15.75" customHeight="1">
      <c r="A154" s="94"/>
      <c r="B154" s="50"/>
      <c r="C154" s="104"/>
      <c r="D154" s="36"/>
      <c r="E154" s="37"/>
      <c r="F154" s="51">
        <f t="shared" si="4"/>
        <v>0</v>
      </c>
      <c r="G154" s="104"/>
      <c r="H154" s="10"/>
    </row>
    <row r="155" spans="1:8" ht="15.75" customHeight="1">
      <c r="A155" s="94"/>
      <c r="B155" s="50"/>
      <c r="C155" s="104"/>
      <c r="D155" s="36"/>
      <c r="E155" s="37"/>
      <c r="F155" s="51">
        <f t="shared" si="4"/>
        <v>0</v>
      </c>
      <c r="G155" s="104"/>
      <c r="H155" s="10"/>
    </row>
    <row r="156" spans="1:8" ht="16.5" customHeight="1">
      <c r="A156" s="94"/>
      <c r="B156" s="30"/>
      <c r="C156" s="30"/>
      <c r="D156" s="40"/>
      <c r="E156" s="38" t="s">
        <v>93</v>
      </c>
      <c r="F156" s="52">
        <f>SUM(F146:G155)</f>
        <v>175</v>
      </c>
      <c r="G156" s="108"/>
      <c r="H156" s="4"/>
    </row>
    <row r="157" spans="1:8" ht="16.5" customHeight="1">
      <c r="A157" s="94"/>
      <c r="B157" s="41"/>
      <c r="C157" s="41"/>
      <c r="D157" s="42"/>
      <c r="E157" s="1"/>
      <c r="F157" s="43"/>
      <c r="G157" s="43"/>
      <c r="H157" s="1"/>
    </row>
    <row r="158" spans="1:8" ht="21.75" customHeight="1">
      <c r="A158" s="94"/>
      <c r="B158" s="41"/>
      <c r="C158" s="41"/>
      <c r="D158" s="42"/>
      <c r="E158" s="44" t="s">
        <v>105</v>
      </c>
      <c r="F158" s="82">
        <f>SUM(F156,F143,F130,F117,F104,)</f>
        <v>1121</v>
      </c>
      <c r="G158" s="103"/>
      <c r="H158" s="4"/>
    </row>
    <row r="159" spans="1:8" ht="15.75" customHeight="1">
      <c r="A159" s="94"/>
      <c r="B159" s="41"/>
      <c r="C159" s="41"/>
      <c r="D159" s="42"/>
      <c r="E159" s="1"/>
      <c r="F159" s="39"/>
      <c r="G159" s="39"/>
      <c r="H159" s="1"/>
    </row>
    <row r="160" spans="1:8" ht="35.25" customHeight="1">
      <c r="A160" s="94"/>
      <c r="B160" s="72" t="s">
        <v>106</v>
      </c>
      <c r="C160" s="100"/>
      <c r="D160" s="100"/>
      <c r="E160" s="100"/>
      <c r="F160" s="100"/>
      <c r="G160" s="100"/>
      <c r="H160" s="1"/>
    </row>
    <row r="161" spans="1:8" ht="79.5" customHeight="1">
      <c r="A161" s="94"/>
      <c r="B161" s="73" t="s">
        <v>107</v>
      </c>
      <c r="C161" s="102"/>
      <c r="D161" s="102"/>
      <c r="E161" s="102"/>
      <c r="F161" s="102"/>
      <c r="G161" s="103"/>
      <c r="H161" s="4"/>
    </row>
    <row r="162" spans="1:8" ht="15.75" customHeight="1">
      <c r="A162" s="94"/>
      <c r="B162" s="31"/>
      <c r="C162" s="31"/>
      <c r="D162" s="31"/>
      <c r="E162" s="31"/>
      <c r="F162" s="31"/>
      <c r="G162" s="31"/>
      <c r="H162" s="1"/>
    </row>
    <row r="163" spans="1:8" ht="16.5" customHeight="1">
      <c r="A163" s="94"/>
      <c r="B163" s="72" t="s">
        <v>108</v>
      </c>
      <c r="C163" s="100"/>
      <c r="D163" s="100"/>
      <c r="E163" s="100"/>
      <c r="F163" s="100"/>
      <c r="G163" s="100"/>
      <c r="H163" s="1"/>
    </row>
    <row r="164" spans="1:8" ht="60" customHeight="1">
      <c r="A164" s="94"/>
      <c r="B164" s="73" t="s">
        <v>29</v>
      </c>
      <c r="C164" s="102"/>
      <c r="D164" s="102"/>
      <c r="E164" s="102"/>
      <c r="F164" s="102"/>
      <c r="G164" s="103"/>
      <c r="H164" s="4"/>
    </row>
    <row r="165" spans="1:8" ht="15.75" customHeight="1">
      <c r="A165" s="94"/>
      <c r="B165" s="31"/>
      <c r="C165" s="31"/>
      <c r="D165" s="31"/>
      <c r="E165" s="31"/>
      <c r="F165" s="31"/>
      <c r="G165" s="31"/>
      <c r="H165" s="1"/>
    </row>
    <row r="166" spans="1:8" ht="15.75" customHeight="1">
      <c r="A166" s="94"/>
      <c r="B166" s="1"/>
      <c r="C166" s="1"/>
      <c r="D166" s="1"/>
      <c r="E166" s="1"/>
      <c r="F166" s="1"/>
      <c r="G166" s="1"/>
      <c r="H166" s="1"/>
    </row>
    <row r="167" spans="1:8" ht="26.25" customHeight="1">
      <c r="A167" s="94"/>
      <c r="B167" s="45" t="s">
        <v>109</v>
      </c>
      <c r="C167" s="45"/>
      <c r="D167" s="45"/>
      <c r="E167" s="45"/>
      <c r="F167" s="45"/>
      <c r="G167" s="45"/>
      <c r="H167" s="45"/>
    </row>
    <row r="168" spans="1:8" ht="15.75" customHeight="1">
      <c r="A168" s="94"/>
      <c r="B168" s="1"/>
      <c r="C168" s="1"/>
      <c r="D168" s="1"/>
      <c r="E168" s="1"/>
      <c r="F168" s="1"/>
      <c r="G168" s="1"/>
      <c r="H168" s="1"/>
    </row>
    <row r="169" spans="1:8" ht="33" customHeight="1">
      <c r="A169" s="94"/>
      <c r="B169" s="72" t="s">
        <v>110</v>
      </c>
      <c r="C169" s="100"/>
      <c r="D169" s="100"/>
      <c r="E169" s="100"/>
      <c r="F169" s="100"/>
      <c r="G169" s="100"/>
      <c r="H169" s="1"/>
    </row>
    <row r="170" spans="1:8" ht="61.5" customHeight="1">
      <c r="A170" s="94"/>
      <c r="B170" s="73" t="s">
        <v>111</v>
      </c>
      <c r="C170" s="102"/>
      <c r="D170" s="102"/>
      <c r="E170" s="102"/>
      <c r="F170" s="102"/>
      <c r="G170" s="103"/>
      <c r="H170" s="4"/>
    </row>
    <row r="171" spans="1:8" ht="15.75" customHeight="1">
      <c r="A171" s="94"/>
      <c r="B171" s="31"/>
      <c r="C171" s="31"/>
      <c r="D171" s="31"/>
      <c r="E171" s="31"/>
      <c r="F171" s="31"/>
      <c r="G171" s="31"/>
      <c r="H171" s="1"/>
    </row>
    <row r="172" spans="1:8" ht="16.5" customHeight="1">
      <c r="A172" s="94"/>
      <c r="B172" s="72" t="s">
        <v>108</v>
      </c>
      <c r="C172" s="100"/>
      <c r="D172" s="100"/>
      <c r="E172" s="100"/>
      <c r="F172" s="100"/>
      <c r="G172" s="100"/>
      <c r="H172" s="1"/>
    </row>
    <row r="173" spans="1:8" ht="57" customHeight="1">
      <c r="A173" s="94"/>
      <c r="B173" s="73" t="s">
        <v>29</v>
      </c>
      <c r="C173" s="102"/>
      <c r="D173" s="102"/>
      <c r="E173" s="102"/>
      <c r="F173" s="102"/>
      <c r="G173" s="103"/>
      <c r="H173" s="4"/>
    </row>
    <row r="174" spans="1:8" ht="15.75" customHeight="1">
      <c r="A174" s="94"/>
      <c r="B174" s="75"/>
      <c r="C174" s="95"/>
      <c r="D174" s="95"/>
      <c r="E174" s="95"/>
      <c r="F174" s="95"/>
      <c r="G174" s="95"/>
      <c r="H174" s="1"/>
    </row>
    <row r="175" spans="1:8" ht="30" customHeight="1">
      <c r="A175" s="94"/>
      <c r="B175" s="89" t="s">
        <v>112</v>
      </c>
      <c r="C175" s="93"/>
      <c r="D175" s="93"/>
      <c r="E175" s="93"/>
      <c r="F175" s="93"/>
      <c r="G175" s="93"/>
      <c r="H175" s="1"/>
    </row>
    <row r="176" spans="1:8" ht="7.5" customHeight="1">
      <c r="A176" s="94"/>
      <c r="B176" s="88"/>
      <c r="C176" s="94"/>
      <c r="D176" s="91"/>
      <c r="E176" s="106"/>
      <c r="F176" s="88"/>
      <c r="G176" s="94"/>
      <c r="H176" s="1"/>
    </row>
    <row r="177" spans="1:8" ht="15.75" customHeight="1">
      <c r="A177" s="94"/>
      <c r="B177" s="94"/>
      <c r="C177" s="94"/>
      <c r="D177" s="46" t="s">
        <v>113</v>
      </c>
      <c r="E177" s="46" t="s">
        <v>114</v>
      </c>
      <c r="F177" s="94"/>
      <c r="G177" s="94"/>
      <c r="H177" s="1"/>
    </row>
    <row r="178" spans="1:8" ht="30" customHeight="1">
      <c r="A178" s="94"/>
      <c r="B178" s="94"/>
      <c r="C178" s="94"/>
      <c r="D178" s="47" t="s">
        <v>115</v>
      </c>
      <c r="E178" s="48" t="s">
        <v>116</v>
      </c>
      <c r="F178" s="94"/>
      <c r="G178" s="94"/>
      <c r="H178" s="1"/>
    </row>
    <row r="179" spans="1:8" ht="14.25" customHeight="1">
      <c r="A179" s="94"/>
      <c r="B179" s="94"/>
      <c r="C179" s="94"/>
      <c r="D179" s="46" t="s">
        <v>117</v>
      </c>
      <c r="E179" s="46"/>
      <c r="F179" s="94"/>
      <c r="G179" s="94"/>
      <c r="H179" s="1"/>
    </row>
    <row r="180" spans="1:8" ht="6.75" customHeight="1">
      <c r="A180" s="94"/>
      <c r="B180" s="100"/>
      <c r="C180" s="100"/>
      <c r="D180" s="49"/>
      <c r="E180" s="49"/>
      <c r="F180" s="100"/>
      <c r="G180" s="100"/>
      <c r="H180" s="1"/>
    </row>
    <row r="181" spans="1:8" ht="36.75" customHeight="1">
      <c r="A181" s="94"/>
      <c r="B181" s="73" t="s">
        <v>118</v>
      </c>
      <c r="C181" s="102"/>
      <c r="D181" s="102"/>
      <c r="E181" s="102"/>
      <c r="F181" s="102"/>
      <c r="G181" s="103"/>
      <c r="H181" s="4"/>
    </row>
    <row r="182" spans="1:8" ht="15.75" customHeight="1">
      <c r="A182" s="94"/>
      <c r="B182" s="31"/>
      <c r="C182" s="31"/>
      <c r="D182" s="31"/>
      <c r="E182" s="31"/>
      <c r="F182" s="31"/>
      <c r="G182" s="31"/>
      <c r="H182" s="1"/>
    </row>
    <row r="183" spans="1:8" ht="16.5" customHeight="1">
      <c r="A183" s="94"/>
      <c r="B183" s="72" t="s">
        <v>119</v>
      </c>
      <c r="C183" s="100"/>
      <c r="D183" s="100"/>
      <c r="E183" s="100"/>
      <c r="F183" s="100"/>
      <c r="G183" s="100"/>
      <c r="H183" s="1"/>
    </row>
    <row r="184" spans="1:8" ht="57" customHeight="1">
      <c r="A184" s="94"/>
      <c r="B184" s="73" t="s">
        <v>120</v>
      </c>
      <c r="C184" s="102"/>
      <c r="D184" s="102"/>
      <c r="E184" s="102"/>
      <c r="F184" s="102"/>
      <c r="G184" s="103"/>
      <c r="H184" s="1"/>
    </row>
    <row r="185" spans="1:8" ht="15.75" customHeight="1">
      <c r="A185" s="94"/>
      <c r="B185" s="1"/>
      <c r="C185" s="1"/>
      <c r="D185" s="1"/>
      <c r="E185" s="1"/>
      <c r="F185" s="1"/>
      <c r="G185" s="1"/>
      <c r="H185" s="1"/>
    </row>
    <row r="186" spans="1:8" ht="54.75" customHeight="1">
      <c r="A186" s="94"/>
      <c r="B186" s="67" t="s">
        <v>121</v>
      </c>
      <c r="C186" s="93"/>
      <c r="D186" s="93"/>
      <c r="E186" s="93"/>
      <c r="F186" s="93"/>
      <c r="G186" s="93"/>
      <c r="H186" s="1"/>
    </row>
    <row r="187" spans="1:8" ht="15.75" customHeight="1">
      <c r="A187" s="94"/>
      <c r="B187" s="1"/>
      <c r="C187" s="1"/>
      <c r="D187" s="1"/>
      <c r="E187" s="1"/>
      <c r="F187" s="1"/>
      <c r="G187" s="1"/>
      <c r="H187" s="1"/>
    </row>
    <row r="188" spans="1:8" ht="16.5" customHeight="1">
      <c r="A188" s="94"/>
      <c r="B188" s="90" t="s">
        <v>122</v>
      </c>
      <c r="C188" s="100"/>
      <c r="D188" s="100"/>
      <c r="E188" s="100"/>
      <c r="F188" s="100"/>
      <c r="G188" s="100"/>
      <c r="H188" s="1"/>
    </row>
    <row r="189" spans="1:8" ht="110.25" customHeight="1">
      <c r="A189" s="94"/>
      <c r="B189" s="73" t="s">
        <v>123</v>
      </c>
      <c r="C189" s="102"/>
      <c r="D189" s="102"/>
      <c r="E189" s="102"/>
      <c r="F189" s="102"/>
      <c r="G189" s="103"/>
      <c r="H189" s="4"/>
    </row>
    <row r="190" spans="1:8" ht="15.75" customHeight="1">
      <c r="A190" s="94"/>
      <c r="B190" s="31"/>
      <c r="C190" s="31"/>
      <c r="D190" s="31"/>
      <c r="E190" s="31"/>
      <c r="F190" s="31"/>
      <c r="G190" s="31"/>
      <c r="H190" s="1"/>
    </row>
    <row r="191" spans="1:8" ht="16.5" customHeight="1">
      <c r="A191" s="94"/>
      <c r="B191" s="90" t="s">
        <v>124</v>
      </c>
      <c r="C191" s="100"/>
      <c r="D191" s="100"/>
      <c r="E191" s="100"/>
      <c r="F191" s="100"/>
      <c r="G191" s="100"/>
      <c r="H191" s="1"/>
    </row>
    <row r="192" spans="1:8" ht="99" customHeight="1">
      <c r="A192" s="94"/>
      <c r="B192" s="79" t="s">
        <v>125</v>
      </c>
      <c r="C192" s="102"/>
      <c r="D192" s="102"/>
      <c r="E192" s="102"/>
      <c r="F192" s="102"/>
      <c r="G192" s="103"/>
      <c r="H192" s="4"/>
    </row>
    <row r="193" spans="1:8" ht="15.75" customHeight="1">
      <c r="A193" s="94"/>
      <c r="B193" s="31"/>
      <c r="C193" s="31"/>
      <c r="D193" s="31"/>
      <c r="E193" s="31"/>
      <c r="F193" s="31"/>
      <c r="G193" s="31"/>
      <c r="H193" s="1"/>
    </row>
    <row r="194" spans="1:8" ht="23.25" customHeight="1">
      <c r="A194" s="94"/>
      <c r="B194" s="87" t="s">
        <v>126</v>
      </c>
      <c r="C194" s="93"/>
      <c r="D194" s="93"/>
      <c r="E194" s="93"/>
      <c r="F194" s="93"/>
      <c r="G194" s="93"/>
      <c r="H194" s="76"/>
    </row>
    <row r="195" spans="1:8" ht="15.75" customHeight="1">
      <c r="A195" s="94"/>
      <c r="B195" s="1"/>
      <c r="C195" s="1"/>
      <c r="D195" s="1"/>
      <c r="E195" s="1"/>
      <c r="F195" s="1"/>
      <c r="G195" s="1"/>
      <c r="H195" s="94"/>
    </row>
    <row r="196" spans="1:8" ht="23.25" customHeight="1">
      <c r="A196" s="94"/>
      <c r="B196" s="87"/>
      <c r="C196" s="93"/>
      <c r="D196" s="93"/>
      <c r="E196" s="93"/>
      <c r="F196" s="93"/>
      <c r="G196" s="93"/>
      <c r="H196" s="94"/>
    </row>
    <row r="197" spans="1:8"/>
    <row r="198" spans="1:8"/>
    <row r="199" spans="1:8"/>
    <row r="200" spans="1:8"/>
    <row r="201" spans="1:8"/>
    <row r="202" spans="1:8"/>
    <row r="203" spans="1:8"/>
    <row r="204" spans="1:8"/>
    <row r="205" spans="1:8"/>
    <row r="206" spans="1:8"/>
    <row r="207" spans="1:8"/>
    <row r="208" spans="1: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mergeCells count="238">
    <mergeCell ref="F147:G147"/>
    <mergeCell ref="F148:G148"/>
    <mergeCell ref="B149:C149"/>
    <mergeCell ref="F149:G149"/>
    <mergeCell ref="B139:C139"/>
    <mergeCell ref="H194:H196"/>
    <mergeCell ref="B194:G194"/>
    <mergeCell ref="B196:G196"/>
    <mergeCell ref="F176:G180"/>
    <mergeCell ref="B181:G181"/>
    <mergeCell ref="B175:G175"/>
    <mergeCell ref="F150:G150"/>
    <mergeCell ref="F151:G151"/>
    <mergeCell ref="F146:G146"/>
    <mergeCell ref="B188:G188"/>
    <mergeCell ref="B183:G183"/>
    <mergeCell ref="B161:G161"/>
    <mergeCell ref="B163:G163"/>
    <mergeCell ref="B164:G164"/>
    <mergeCell ref="B176:C180"/>
    <mergeCell ref="D176:E176"/>
    <mergeCell ref="B191:G191"/>
    <mergeCell ref="B192:G192"/>
    <mergeCell ref="B189:G189"/>
    <mergeCell ref="B102:C102"/>
    <mergeCell ref="F85:G85"/>
    <mergeCell ref="F86:G86"/>
    <mergeCell ref="F78:G78"/>
    <mergeCell ref="F75:G75"/>
    <mergeCell ref="F94:G94"/>
    <mergeCell ref="F95:G95"/>
    <mergeCell ref="F79:G79"/>
    <mergeCell ref="F81:G81"/>
    <mergeCell ref="F82:G82"/>
    <mergeCell ref="F113:G113"/>
    <mergeCell ref="F112:G112"/>
    <mergeCell ref="F120:G120"/>
    <mergeCell ref="B120:C120"/>
    <mergeCell ref="B95:C95"/>
    <mergeCell ref="F96:G96"/>
    <mergeCell ref="B91:C91"/>
    <mergeCell ref="F91:G91"/>
    <mergeCell ref="B93:G93"/>
    <mergeCell ref="B94:C94"/>
    <mergeCell ref="B98:C98"/>
    <mergeCell ref="B96:C96"/>
    <mergeCell ref="F115:G115"/>
    <mergeCell ref="F116:G116"/>
    <mergeCell ref="B70:G70"/>
    <mergeCell ref="F83:G83"/>
    <mergeCell ref="F111:G111"/>
    <mergeCell ref="B115:C115"/>
    <mergeCell ref="B79:C79"/>
    <mergeCell ref="B80:C80"/>
    <mergeCell ref="D80:E80"/>
    <mergeCell ref="B82:C82"/>
    <mergeCell ref="B81:C81"/>
    <mergeCell ref="D81:E81"/>
    <mergeCell ref="D76:E76"/>
    <mergeCell ref="D77:E77"/>
    <mergeCell ref="B86:C86"/>
    <mergeCell ref="D86:E86"/>
    <mergeCell ref="D78:E78"/>
    <mergeCell ref="D79:E79"/>
    <mergeCell ref="F100:G100"/>
    <mergeCell ref="F98:G98"/>
    <mergeCell ref="F99:G99"/>
    <mergeCell ref="F101:G101"/>
    <mergeCell ref="B116:C116"/>
    <mergeCell ref="B121:C121"/>
    <mergeCell ref="B122:C122"/>
    <mergeCell ref="B33:C33"/>
    <mergeCell ref="B32:C32"/>
    <mergeCell ref="B20:H20"/>
    <mergeCell ref="B11:H11"/>
    <mergeCell ref="D38:E38"/>
    <mergeCell ref="B48:H48"/>
    <mergeCell ref="B34:C34"/>
    <mergeCell ref="D33:E33"/>
    <mergeCell ref="D34:E34"/>
    <mergeCell ref="D36:E36"/>
    <mergeCell ref="D37:E37"/>
    <mergeCell ref="B36:C36"/>
    <mergeCell ref="D32:E32"/>
    <mergeCell ref="F80:G80"/>
    <mergeCell ref="B73:G73"/>
    <mergeCell ref="B77:C77"/>
    <mergeCell ref="B75:C75"/>
    <mergeCell ref="B76:C76"/>
    <mergeCell ref="B78:C78"/>
    <mergeCell ref="B63:G63"/>
    <mergeCell ref="F121:G121"/>
    <mergeCell ref="B184:G184"/>
    <mergeCell ref="B186:G186"/>
    <mergeCell ref="F117:G117"/>
    <mergeCell ref="F123:G123"/>
    <mergeCell ref="F122:G122"/>
    <mergeCell ref="F156:G156"/>
    <mergeCell ref="F158:G158"/>
    <mergeCell ref="F152:G152"/>
    <mergeCell ref="F153:G153"/>
    <mergeCell ref="F155:G155"/>
    <mergeCell ref="F154:G154"/>
    <mergeCell ref="B150:C150"/>
    <mergeCell ref="B160:G160"/>
    <mergeCell ref="B154:C154"/>
    <mergeCell ref="B155:C155"/>
    <mergeCell ref="B153:C153"/>
    <mergeCell ref="B151:C151"/>
    <mergeCell ref="B152:C152"/>
    <mergeCell ref="B172:G172"/>
    <mergeCell ref="B169:G169"/>
    <mergeCell ref="B170:G170"/>
    <mergeCell ref="B173:G173"/>
    <mergeCell ref="B134:C134"/>
    <mergeCell ref="B146:C146"/>
    <mergeCell ref="B174:G174"/>
    <mergeCell ref="F141:G141"/>
    <mergeCell ref="A1:A196"/>
    <mergeCell ref="B50:G50"/>
    <mergeCell ref="D31:E31"/>
    <mergeCell ref="B31:C31"/>
    <mergeCell ref="D30:E30"/>
    <mergeCell ref="B26:C26"/>
    <mergeCell ref="B27:C27"/>
    <mergeCell ref="B29:C29"/>
    <mergeCell ref="B30:C30"/>
    <mergeCell ref="B16:C17"/>
    <mergeCell ref="B14:C14"/>
    <mergeCell ref="B15:C15"/>
    <mergeCell ref="B42:C42"/>
    <mergeCell ref="B43:C43"/>
    <mergeCell ref="D44:E44"/>
    <mergeCell ref="B45:C45"/>
    <mergeCell ref="B44:C44"/>
    <mergeCell ref="D39:E39"/>
    <mergeCell ref="D40:E40"/>
    <mergeCell ref="B54:G54"/>
    <mergeCell ref="B53:G53"/>
    <mergeCell ref="F109:G109"/>
    <mergeCell ref="B4:G10"/>
    <mergeCell ref="D13:G13"/>
    <mergeCell ref="B13:C13"/>
    <mergeCell ref="B1:G1"/>
    <mergeCell ref="B2:G2"/>
    <mergeCell ref="B123:C123"/>
    <mergeCell ref="B119:G119"/>
    <mergeCell ref="B56:G56"/>
    <mergeCell ref="B57:G57"/>
    <mergeCell ref="B62:G62"/>
    <mergeCell ref="B59:G59"/>
    <mergeCell ref="B60:G60"/>
    <mergeCell ref="B103:C103"/>
    <mergeCell ref="F102:G102"/>
    <mergeCell ref="B100:C100"/>
    <mergeCell ref="B106:G106"/>
    <mergeCell ref="F108:G108"/>
    <mergeCell ref="F114:G114"/>
    <mergeCell ref="B65:G65"/>
    <mergeCell ref="B66:G66"/>
    <mergeCell ref="F76:G76"/>
    <mergeCell ref="F77:G77"/>
    <mergeCell ref="D75:E75"/>
    <mergeCell ref="B69:H69"/>
    <mergeCell ref="B113:C113"/>
    <mergeCell ref="B114:C114"/>
    <mergeCell ref="D16:E17"/>
    <mergeCell ref="F15:G15"/>
    <mergeCell ref="B25:C25"/>
    <mergeCell ref="B22:C22"/>
    <mergeCell ref="B23:C23"/>
    <mergeCell ref="B24:C24"/>
    <mergeCell ref="D26:E26"/>
    <mergeCell ref="D23:E23"/>
    <mergeCell ref="B51:G51"/>
    <mergeCell ref="D43:E43"/>
    <mergeCell ref="D24:E24"/>
    <mergeCell ref="D25:E25"/>
    <mergeCell ref="D27:E27"/>
    <mergeCell ref="D45:E45"/>
    <mergeCell ref="B85:C85"/>
    <mergeCell ref="D85:E85"/>
    <mergeCell ref="B89:G89"/>
    <mergeCell ref="D83:E83"/>
    <mergeCell ref="B84:C84"/>
    <mergeCell ref="D82:E82"/>
    <mergeCell ref="F110:G110"/>
    <mergeCell ref="B101:C101"/>
    <mergeCell ref="B83:C83"/>
    <mergeCell ref="F97:G97"/>
    <mergeCell ref="B108:C108"/>
    <mergeCell ref="B107:C107"/>
    <mergeCell ref="F104:G104"/>
    <mergeCell ref="F107:G107"/>
    <mergeCell ref="F103:G103"/>
    <mergeCell ref="B111:C111"/>
    <mergeCell ref="B112:C112"/>
    <mergeCell ref="B110:C110"/>
    <mergeCell ref="B109:C109"/>
    <mergeCell ref="D84:E84"/>
    <mergeCell ref="F84:G84"/>
    <mergeCell ref="B97:C97"/>
    <mergeCell ref="B99:C99"/>
    <mergeCell ref="B137:C137"/>
    <mergeCell ref="B138:C138"/>
    <mergeCell ref="F136:G136"/>
    <mergeCell ref="B140:C140"/>
    <mergeCell ref="B141:C141"/>
    <mergeCell ref="F142:G142"/>
    <mergeCell ref="B142:C142"/>
    <mergeCell ref="F143:G143"/>
    <mergeCell ref="B145:G145"/>
    <mergeCell ref="F139:G139"/>
    <mergeCell ref="F140:G140"/>
    <mergeCell ref="B148:C148"/>
    <mergeCell ref="B147:C147"/>
    <mergeCell ref="F124:G124"/>
    <mergeCell ref="F128:G128"/>
    <mergeCell ref="F126:G126"/>
    <mergeCell ref="F125:G125"/>
    <mergeCell ref="F127:G127"/>
    <mergeCell ref="F129:G129"/>
    <mergeCell ref="F130:G130"/>
    <mergeCell ref="F133:G133"/>
    <mergeCell ref="B133:C133"/>
    <mergeCell ref="B124:C124"/>
    <mergeCell ref="B125:C125"/>
    <mergeCell ref="F134:G134"/>
    <mergeCell ref="B129:C129"/>
    <mergeCell ref="B132:G132"/>
    <mergeCell ref="B126:C126"/>
    <mergeCell ref="B127:C127"/>
    <mergeCell ref="B128:C128"/>
    <mergeCell ref="B135:C135"/>
    <mergeCell ref="B136:C136"/>
    <mergeCell ref="F137:G137"/>
    <mergeCell ref="F138:G138"/>
    <mergeCell ref="F135:G135"/>
  </mergeCells>
  <hyperlinks>
    <hyperlink ref="D25:E25" r:id="rId1" display="kschepp2@illinois.edu" xr:uid="{7E300AF3-12AE-4C09-BFFA-B82FDD3FBA36}"/>
    <hyperlink ref="D33:E33" r:id="rId2" display="pdaviso@illinois.edu" xr:uid="{0FFE4CCA-7699-402F-84E8-8341EC661A3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C270A4-95B2-45F6-B106-80075F154DDA}"/>
</file>

<file path=customXml/itemProps2.xml><?xml version="1.0" encoding="utf-8"?>
<ds:datastoreItem xmlns:ds="http://schemas.openxmlformats.org/officeDocument/2006/customXml" ds:itemID="{EE770D4C-7959-407A-A069-D8D4C40E70EC}"/>
</file>

<file path=customXml/itemProps3.xml><?xml version="1.0" encoding="utf-8"?>
<ds:datastoreItem xmlns:ds="http://schemas.openxmlformats.org/officeDocument/2006/customXml" ds:itemID="{D09AA214-EB14-4494-8021-E0453A63A0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2024-07-26T18:39:36Z</dcterms:created>
  <dcterms:modified xsi:type="dcterms:W3CDTF">2024-12-09T18:39:08Z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