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09"/>
  <workbookPr defaultThemeVersion="124226"/>
  <mc:AlternateContent xmlns:mc="http://schemas.openxmlformats.org/markup-compatibility/2006">
    <mc:Choice Requires="x15">
      <x15ac:absPath xmlns:x15ac="http://schemas.microsoft.com/office/spreadsheetml/2010/11/ac" url="T:\ResLife\OA Shared Resources\SJLE\SJLE Interns\Student Organizations\Eco-Mmunity\"/>
    </mc:Choice>
  </mc:AlternateContent>
  <xr:revisionPtr revIDLastSave="2" documentId="11_6101B676A416EE23F7E578F514472ECD496E31D4" xr6:coauthVersionLast="47" xr6:coauthVersionMax="47" xr10:uidLastSave="{C2DFD3AB-328A-4A1B-8F42-F27723BAA3F1}"/>
  <bookViews>
    <workbookView xWindow="480" yWindow="120" windowWidth="19440" windowHeight="12585" xr2:uid="{00000000-000D-0000-FFFF-FFFF00000000}"/>
  </bookViews>
  <sheets>
    <sheet name="Sheet1" sheetId="1" r:id="rId1"/>
    <sheet name="Sheet2" sheetId="2" r:id="rId2"/>
    <sheet name="Sheet3" sheetId="3" r:id="rId3"/>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6" i="1" l="1"/>
  <c r="F147" i="1"/>
  <c r="F148" i="1"/>
  <c r="F149" i="1"/>
  <c r="F150" i="1"/>
  <c r="F151" i="1"/>
  <c r="F152" i="1"/>
  <c r="F153" i="1"/>
  <c r="F154" i="1"/>
  <c r="F155" i="1"/>
  <c r="F156" i="1"/>
  <c r="F133" i="1"/>
  <c r="F134" i="1"/>
  <c r="F135" i="1"/>
  <c r="F136" i="1"/>
  <c r="F137" i="1"/>
  <c r="F138" i="1"/>
  <c r="F139" i="1"/>
  <c r="F140" i="1"/>
  <c r="F141" i="1"/>
  <c r="F142" i="1"/>
  <c r="F143" i="1"/>
  <c r="F120" i="1"/>
  <c r="F121" i="1"/>
  <c r="F122" i="1"/>
  <c r="F123" i="1"/>
  <c r="F124" i="1"/>
  <c r="F125" i="1"/>
  <c r="F126" i="1"/>
  <c r="F127" i="1"/>
  <c r="F128" i="1"/>
  <c r="F129" i="1"/>
  <c r="F130" i="1"/>
  <c r="F107" i="1"/>
  <c r="F108" i="1"/>
  <c r="F109" i="1"/>
  <c r="F110" i="1"/>
  <c r="F111" i="1"/>
  <c r="F112" i="1"/>
  <c r="F113" i="1"/>
  <c r="F114" i="1"/>
  <c r="F115" i="1"/>
  <c r="F116" i="1"/>
  <c r="F117" i="1"/>
  <c r="F94" i="1"/>
  <c r="F95" i="1"/>
  <c r="F96" i="1"/>
  <c r="F97" i="1"/>
  <c r="F98" i="1"/>
  <c r="F99" i="1"/>
  <c r="F100" i="1"/>
  <c r="F101" i="1"/>
  <c r="F102" i="1"/>
  <c r="F103" i="1"/>
  <c r="F104" i="1"/>
  <c r="F158" i="1"/>
</calcChain>
</file>

<file path=xl/sharedStrings.xml><?xml version="1.0" encoding="utf-8"?>
<sst xmlns="http://schemas.openxmlformats.org/spreadsheetml/2006/main" count="132" uniqueCount="113">
  <si>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</si>
  <si>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</si>
  <si>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</si>
  <si>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</si>
  <si>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Residence Recyle</t>
  </si>
  <si>
    <t>Total Amount Requested from SSC:</t>
  </si>
  <si>
    <t>Amount Requested as:</t>
  </si>
  <si>
    <t>56547.47</t>
  </si>
  <si>
    <t>(LOAN or GRANT)</t>
  </si>
  <si>
    <t>Topic Areas</t>
  </si>
  <si>
    <t>Please select the topic area(s) that best describes your project:</t>
  </si>
  <si>
    <t>Education/Food &amp; Waste</t>
  </si>
  <si>
    <t>Energy</t>
  </si>
  <si>
    <t>Land</t>
  </si>
  <si>
    <t>Food &amp; Waste</t>
  </si>
  <si>
    <t>Education</t>
  </si>
  <si>
    <t>Water</t>
  </si>
  <si>
    <t>Transportation</t>
  </si>
  <si>
    <t>CONTACT INFORMATION</t>
  </si>
  <si>
    <t>Applicant/Project Leader</t>
  </si>
  <si>
    <t>Name:</t>
  </si>
  <si>
    <t>Kevin Hauger</t>
  </si>
  <si>
    <t>Unit/Department:</t>
  </si>
  <si>
    <t>University Housing</t>
  </si>
  <si>
    <t>Email:</t>
  </si>
  <si>
    <t>khauger2@illinois.edu</t>
  </si>
  <si>
    <t>Phone Number:</t>
  </si>
  <si>
    <t>309-373-4789</t>
  </si>
  <si>
    <t>Organization Code (for CFOP):</t>
  </si>
  <si>
    <t>Financial Contact</t>
  </si>
  <si>
    <t>Herb Jones</t>
  </si>
  <si>
    <t>Role:</t>
  </si>
  <si>
    <t>Assistant Director of Housing for Residential Life</t>
  </si>
  <si>
    <t>Faculty/Unit/Department:</t>
  </si>
  <si>
    <t>joneshe@illinois.edu</t>
  </si>
  <si>
    <t>217-333-0770</t>
  </si>
  <si>
    <t>Project Team:</t>
  </si>
  <si>
    <t>Name</t>
  </si>
  <si>
    <t>Faculty/Department</t>
  </si>
  <si>
    <t>Email</t>
  </si>
  <si>
    <t>Eco-Mmunity</t>
  </si>
  <si>
    <t>Kirsten Myles</t>
  </si>
  <si>
    <t>knmyles2@illinois.edu</t>
  </si>
  <si>
    <t>Kim Hodges</t>
  </si>
  <si>
    <t>kimhodge@illinois.edu</t>
  </si>
  <si>
    <t>Facilities Manager Contact</t>
  </si>
  <si>
    <t>(if applicable)</t>
  </si>
  <si>
    <t>Joe Glass</t>
  </si>
  <si>
    <t>jwglass@illinois.edu</t>
  </si>
  <si>
    <t>217-300-3856</t>
  </si>
  <si>
    <t>PROJECT DESCRIPTION</t>
  </si>
  <si>
    <t>Provide a brief background of the project, the goals, and desired outcome.</t>
  </si>
  <si>
    <t>This project was developed by Eco-mmunity, a team of students passionate about sustainability, after noticing that students were not recycling within the residence halls.  After further research, interviews, and observations of facilities and processes we noticed that it all came down to students' convenience.  After completing a pilot study we recognized that if students had the option to sort their trash and recycling in their room, they were much more likely to participate in recycling.  With recycling bins placed in each student’s individual room, alongside their trash bin, students could conveniently dump them into their corresponding bins in the trash rooms at the end of the hallway.  The goal of this project is to create positive long lasting habits that residents and students will continue to use after leaving University Housing.  We also hope that this larger awareness and convenience of recycling will stimulate and promote more recycling around campus, as well as set a standard for other non-University Housing and private certified residencies to follow.</t>
  </si>
  <si>
    <t>How will the project improve the sustainability of the Illinois campus and how will the project go above and beyond campus standards?</t>
  </si>
  <si>
    <t>This project is in line with University Housings strategic plan focused on becoming better stewards of resources. This recycling project will allow residents to develop an awareness of their footprint as it relates the the amount of items being recycled.</t>
  </si>
  <si>
    <t>Where will the project be located? Will special permissions be required to enact the project on this site? If so, please explain and attach any letters of support at the end of the application.</t>
  </si>
  <si>
    <t>The project will take place within all University Housing Residence Halls. Yes, permission will be needed from the Director of University Housing. A letter of support will be sent at a later date.</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</si>
  <si>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</si>
  <si>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University Housing Staff and Resources. A letter of support from the Director of Housing will be forthcoming  </t>
  </si>
  <si>
    <t>Please indicate how this project will involve or impact students. What role will students play in the project?</t>
  </si>
  <si>
    <t>With recycling bins placed in each student’s individual room, alongside their trash bin, students can conveniently dump their recyclables into their corresponding bins in the trash rooms at the end of the hallway. The housing student group Eco-Mmunity will be responsible for coordinating the sticker implementation.</t>
  </si>
  <si>
    <t>Have you applied for funding from SSC before? If so, for what project?</t>
  </si>
  <si>
    <t>No.</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</si>
  <si>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</si>
  <si>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</si>
  <si>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</si>
  <si>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</si>
  <si>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</si>
  <si>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</si>
  <si>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</si>
  <si>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Purchasing of Bins</t>
  </si>
  <si>
    <t>Purchasing/Ordering of Sticker</t>
  </si>
  <si>
    <t>Adhering Stickers to containers</t>
  </si>
  <si>
    <t>Distribution of Containers to Hall</t>
  </si>
  <si>
    <t>Place Containers in Rooms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</si>
  <si>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</si>
  <si>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</si>
  <si>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</si>
  <si>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</si>
  <si>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</si>
  <si>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</si>
  <si>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</si>
  <si>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Recycle Bins</t>
  </si>
  <si>
    <t>Stickers for Bins</t>
  </si>
  <si>
    <t>Subtotal</t>
  </si>
  <si>
    <t>Publicity &amp; Communication</t>
  </si>
  <si>
    <t>Flyers and Posters in the Halls</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</si>
  <si>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</si>
  <si>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</si>
  <si>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</si>
  <si>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</si>
  <si>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</si>
  <si>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On going funding needed will be the replacement cost of bins missing from residence hall rooms along with the sticker. This cost will be recuperated as part of the damage billing process.</t>
  </si>
  <si>
    <t>Please include any other sources of funding that have been obtained or applied for, and please attach any relevant letters of support.</t>
  </si>
  <si>
    <t>ENVIRONMENTAL AND ECONOMIC IMPACTS</t>
  </si>
  <si>
    <t xml:space="preserve">Which aspects of sustainability will the project address, and how? Does the project fit within any of the iCAP goals? If so, how does the project go beyond university status quo standards and policies? </t>
  </si>
  <si>
    <t>According to the I-CAP Procurement and Waste goal, the University will divert over 50 percent of its waste from landfills and plans to divert 75 percent by 2020. This project is in line with reaching the overall Procurement and Waste goal and also touches base with the education goal.</t>
  </si>
  <si>
    <t>No additional funds have been obtained or applied for.</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</si>
  <si>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</si>
  <si>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</si>
  <si>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</si>
  <si>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</si>
  <si>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</si>
  <si>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</si>
  <si>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Based on our survey of residents, individual recycling in the residence halls would improve by 60%</t>
  </si>
  <si>
    <t>How will impacts be measured in the near and long term? Will there be metering or survey strategies to track outcomes and progress?</t>
  </si>
  <si>
    <t>Eco-Mmunity will conduct an annual survey of residents regarding their behaviour as it relates to recycling. Additionally, we will use the information to improve awareness and education regarding recycling.</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</si>
  <si>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</si>
  <si>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</si>
  <si>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We will include information in the Housing Newsletter along with placing ads on the digital signage. Additionally, we will provide information to the RA's to be shared at the first floor meeting of the year.</t>
  </si>
  <si>
    <t>What are your outreach goals and how can they be measured?</t>
  </si>
  <si>
    <t>In addition to the items outlined related to publicizing the project, Eco-Mmunity will sponsor quarterly informational sessions in the Residence Halls with updates about the project. Additiionally, we will be able to measure this project by comparing the annual recycling efforts by year.</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</si>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</sst>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quot;$&quot;\(#,##0.00\)"/>
    <numFmt numFmtId="165" formatCode="[&lt;=9999999]###\-####;\(###\)\ ###\-####"/>
    <numFmt numFmtId="166" formatCode="&quot;$&quot;#,##0.00;[Red]&quot;$&quot;#,##0.00"/>
  </numFmts>
  <fonts count="15">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u/>
      <sz val="11"/>
      <color theme="10"/>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32">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10" fillId="3" borderId="10" xfId="0" applyFont="1" applyFill="1" applyBorder="1" applyAlignment="1">
      <alignment horizontal="left" vertical="center"/>
    </xf>
    <xf numFmtId="0" fontId="12"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14" fillId="6" borderId="0" xfId="2" applyNumberFormat="1" applyFill="1" applyBorder="1" applyAlignment="1" applyProtection="1">
      <alignment horizontal="center" vertical="center"/>
      <protection locked="0"/>
    </xf>
    <xf numFmtId="0" fontId="14" fillId="6" borderId="23" xfId="2" applyNumberFormat="1" applyFill="1" applyBorder="1" applyAlignment="1" applyProtection="1">
      <alignment horizontal="center" vertical="center"/>
      <protection locked="0"/>
    </xf>
    <xf numFmtId="0" fontId="14" fillId="6" borderId="23" xfId="2" applyFill="1" applyBorder="1" applyAlignment="1" applyProtection="1">
      <alignment horizontal="center" vertical="center"/>
      <protection locked="0"/>
    </xf>
    <xf numFmtId="166" fontId="3" fillId="5" borderId="7" xfId="0" applyNumberFormat="1" applyFont="1" applyFill="1" applyBorder="1" applyAlignment="1" applyProtection="1">
      <alignment vertical="center"/>
      <protection locked="0"/>
    </xf>
    <xf numFmtId="0" fontId="9" fillId="6" borderId="23" xfId="0" applyFont="1" applyFill="1" applyBorder="1" applyAlignment="1" applyProtection="1">
      <alignment horizontal="center" vertical="center"/>
      <protection locked="0"/>
    </xf>
    <xf numFmtId="0" fontId="0" fillId="0" borderId="0" xfId="0" applyAlignment="1">
      <alignment horizontal="center"/>
    </xf>
    <xf numFmtId="0" fontId="13"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Font="1" applyFill="1" applyBorder="1" applyAlignment="1">
      <alignment horizontal="left" vertical="top" wrapText="1"/>
    </xf>
    <xf numFmtId="0" fontId="3" fillId="3" borderId="0" xfId="0" applyFont="1" applyFill="1" applyAlignment="1">
      <alignment horizontal="left" vertical="center"/>
    </xf>
    <xf numFmtId="0" fontId="9" fillId="4" borderId="1" xfId="0" applyFont="1" applyFill="1" applyBorder="1" applyAlignment="1">
      <alignment horizontal="left" wrapText="1"/>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9" fillId="3" borderId="0" xfId="0" applyFont="1" applyFill="1" applyAlignment="1">
      <alignment horizontal="left" vertical="top" wrapText="1"/>
    </xf>
    <xf numFmtId="0" fontId="3" fillId="3" borderId="0" xfId="0" applyFont="1" applyFill="1" applyAlignment="1">
      <alignment horizontal="left" vertical="center" wrapText="1"/>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7" fillId="3" borderId="22" xfId="0" applyFont="1" applyFill="1" applyBorder="1" applyAlignment="1">
      <alignment horizontal="left" vertical="center"/>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0" fontId="8" fillId="3" borderId="0" xfId="0" applyFont="1" applyFill="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7" fillId="3" borderId="22" xfId="0" applyFont="1" applyFill="1" applyBorder="1" applyAlignment="1">
      <alignment horizontal="center" vertical="center"/>
    </xf>
    <xf numFmtId="0" fontId="6" fillId="4" borderId="1" xfId="0" applyFont="1" applyFill="1" applyBorder="1" applyAlignment="1">
      <alignment horizontal="left"/>
    </xf>
    <xf numFmtId="0" fontId="4" fillId="3" borderId="0" xfId="0" applyFont="1" applyFill="1" applyAlignment="1">
      <alignment horizontal="left"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6" fillId="4" borderId="1" xfId="0" applyFont="1" applyFill="1" applyBorder="1" applyAlignment="1">
      <alignment horizontal="left" vertical="center"/>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7" fillId="3" borderId="0" xfId="0" applyFont="1" applyFill="1" applyAlignment="1">
      <alignment horizontal="center" vertical="center"/>
    </xf>
    <xf numFmtId="49" fontId="3"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14" fillId="2" borderId="3" xfId="2" applyNumberForma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11" fillId="3" borderId="0" xfId="0" applyFont="1" applyFill="1" applyAlignment="1">
      <alignment horizontal="center"/>
    </xf>
    <xf numFmtId="49" fontId="10"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49" fontId="10" fillId="5" borderId="3" xfId="0" applyNumberFormat="1" applyFont="1" applyFill="1" applyBorder="1" applyAlignment="1" applyProtection="1">
      <alignment horizontal="center" vertical="center"/>
      <protection locked="0"/>
    </xf>
    <xf numFmtId="49" fontId="3" fillId="5" borderId="4" xfId="0" applyNumberFormat="1" applyFont="1" applyFill="1" applyBorder="1" applyAlignment="1" applyProtection="1">
      <alignment horizontal="center" vertical="center"/>
      <protection locked="0"/>
    </xf>
    <xf numFmtId="49" fontId="14" fillId="2" borderId="5" xfId="2" applyNumberFormat="1" applyFill="1" applyBorder="1" applyAlignment="1" applyProtection="1">
      <alignment horizontal="center" vertical="center"/>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hauger2@illinois.edu" TargetMode="External"/><Relationship Id="rId3" Type="http://schemas.openxmlformats.org/officeDocument/2006/relationships/hyperlink" Target="mailto:joneshe@illinois.edu" TargetMode="External"/><Relationship Id="rId7" Type="http://schemas.openxmlformats.org/officeDocument/2006/relationships/hyperlink" Target="mailto:kimhodge@illinois.edu" TargetMode="External"/><Relationship Id="rId2" Type="http://schemas.openxmlformats.org/officeDocument/2006/relationships/hyperlink" Target="mailto:khauger2@illinois.edu" TargetMode="External"/><Relationship Id="rId1" Type="http://schemas.openxmlformats.org/officeDocument/2006/relationships/hyperlink" Target="mailto:joneshe@illinois.edu" TargetMode="External"/><Relationship Id="rId6" Type="http://schemas.openxmlformats.org/officeDocument/2006/relationships/hyperlink" Target="mailto:jwglass@illinois.edu" TargetMode="External"/><Relationship Id="rId11" Type="http://schemas.openxmlformats.org/officeDocument/2006/relationships/drawing" Target="../drawings/drawing1.xml"/><Relationship Id="rId5" Type="http://schemas.openxmlformats.org/officeDocument/2006/relationships/hyperlink" Target="mailto:knmyles2@illinois.edu" TargetMode="External"/><Relationship Id="rId10" Type="http://schemas.openxmlformats.org/officeDocument/2006/relationships/printerSettings" Target="../printerSettings/printerSettings1.bin"/><Relationship Id="rId4" Type="http://schemas.openxmlformats.org/officeDocument/2006/relationships/hyperlink" Target="mailto:khauger2@illinois.edu" TargetMode="External"/><Relationship Id="rId9" Type="http://schemas.openxmlformats.org/officeDocument/2006/relationships/hyperlink" Target="mailto:joneshe@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6"/>
  <sheetViews>
    <sheetView tabSelected="1" topLeftCell="B20" zoomScale="80" zoomScaleNormal="80" workbookViewId="0">
      <selection activeCell="D40" sqref="D40:E40"/>
    </sheetView>
  </sheetViews>
  <sheetFormatPr defaultRowHeight="15"/>
  <cols>
    <col min="2" max="2" width="25.7109375" customWidth="1"/>
    <col min="3" max="3" width="31.5703125" customWidth="1"/>
    <col min="4" max="4" width="26.42578125" customWidth="1"/>
    <col min="5" max="7" width="25.7109375" customWidth="1"/>
    <col min="8" max="8" width="58" customWidth="1"/>
  </cols>
  <sheetData>
    <row r="1" spans="1:8" ht="72" customHeight="1">
      <c r="A1" s="53"/>
      <c r="B1" s="118"/>
      <c r="C1" s="118"/>
      <c r="D1" s="118"/>
      <c r="E1" s="118"/>
      <c r="F1" s="118"/>
      <c r="G1" s="118"/>
      <c r="H1" s="1"/>
    </row>
    <row r="2" spans="1:8" ht="26.25">
      <c r="A2" s="53"/>
      <c r="B2" s="119" t="s">
        <v>0</v>
      </c>
      <c r="C2" s="119"/>
      <c r="D2" s="119"/>
      <c r="E2" s="119"/>
      <c r="F2" s="119"/>
      <c r="G2" s="119"/>
      <c r="H2" s="2"/>
    </row>
    <row r="3" spans="1:8" ht="16.5" thickBot="1">
      <c r="A3" s="53"/>
      <c r="B3" s="2"/>
      <c r="C3" s="2"/>
      <c r="D3" s="2"/>
      <c r="E3" s="2"/>
      <c r="F3" s="2"/>
      <c r="G3" s="2"/>
      <c r="H3" s="2"/>
    </row>
    <row r="4" spans="1:8" ht="15.75">
      <c r="A4" s="53"/>
      <c r="B4" s="120" t="s">
        <v>1</v>
      </c>
      <c r="C4" s="121"/>
      <c r="D4" s="121"/>
      <c r="E4" s="121"/>
      <c r="F4" s="121"/>
      <c r="G4" s="122"/>
      <c r="H4" s="2"/>
    </row>
    <row r="5" spans="1:8" ht="15.75">
      <c r="A5" s="53"/>
      <c r="B5" s="123"/>
      <c r="C5" s="124"/>
      <c r="D5" s="124"/>
      <c r="E5" s="124"/>
      <c r="F5" s="124"/>
      <c r="G5" s="125"/>
      <c r="H5" s="2"/>
    </row>
    <row r="6" spans="1:8" ht="15.75">
      <c r="A6" s="53"/>
      <c r="B6" s="123"/>
      <c r="C6" s="124"/>
      <c r="D6" s="124"/>
      <c r="E6" s="124"/>
      <c r="F6" s="124"/>
      <c r="G6" s="125"/>
      <c r="H6" s="2"/>
    </row>
    <row r="7" spans="1:8" ht="15.75">
      <c r="A7" s="53"/>
      <c r="B7" s="123"/>
      <c r="C7" s="124"/>
      <c r="D7" s="124"/>
      <c r="E7" s="124"/>
      <c r="F7" s="124"/>
      <c r="G7" s="125"/>
      <c r="H7" s="2"/>
    </row>
    <row r="8" spans="1:8" ht="15.75">
      <c r="A8" s="53"/>
      <c r="B8" s="123"/>
      <c r="C8" s="124"/>
      <c r="D8" s="124"/>
      <c r="E8" s="124"/>
      <c r="F8" s="124"/>
      <c r="G8" s="125"/>
      <c r="H8" s="2"/>
    </row>
    <row r="9" spans="1:8" ht="15.75">
      <c r="A9" s="53"/>
      <c r="B9" s="123"/>
      <c r="C9" s="124"/>
      <c r="D9" s="124"/>
      <c r="E9" s="124"/>
      <c r="F9" s="124"/>
      <c r="G9" s="125"/>
      <c r="H9" s="2"/>
    </row>
    <row r="10" spans="1:8" ht="16.5" thickBot="1">
      <c r="A10" s="53"/>
      <c r="B10" s="126"/>
      <c r="C10" s="127"/>
      <c r="D10" s="127"/>
      <c r="E10" s="127"/>
      <c r="F10" s="127"/>
      <c r="G10" s="128"/>
      <c r="H10" s="2"/>
    </row>
    <row r="11" spans="1:8" ht="26.25">
      <c r="A11" s="53"/>
      <c r="B11" s="97" t="s">
        <v>2</v>
      </c>
      <c r="C11" s="97"/>
      <c r="D11" s="97"/>
      <c r="E11" s="97"/>
      <c r="F11" s="97"/>
      <c r="G11" s="97"/>
      <c r="H11" s="97"/>
    </row>
    <row r="12" spans="1:8" ht="27" thickBot="1">
      <c r="A12" s="53"/>
      <c r="B12" s="3"/>
      <c r="C12" s="3"/>
      <c r="D12" s="4"/>
      <c r="E12" s="4"/>
      <c r="F12" s="4"/>
      <c r="G12" s="4"/>
      <c r="H12" s="3"/>
    </row>
    <row r="13" spans="1:8" ht="16.5" thickBot="1">
      <c r="A13" s="53"/>
      <c r="B13" s="108" t="s">
        <v>3</v>
      </c>
      <c r="C13" s="109"/>
      <c r="D13" s="129" t="s">
        <v>4</v>
      </c>
      <c r="E13" s="130"/>
      <c r="F13" s="130"/>
      <c r="G13" s="104"/>
      <c r="H13" s="5"/>
    </row>
    <row r="14" spans="1:8" ht="16.5" thickBot="1">
      <c r="A14" s="53"/>
      <c r="B14" s="108" t="s">
        <v>5</v>
      </c>
      <c r="C14" s="109"/>
      <c r="D14" s="6">
        <v>56547.47</v>
      </c>
      <c r="E14" s="7"/>
      <c r="F14" s="8"/>
      <c r="G14" s="8"/>
      <c r="H14" s="2"/>
    </row>
    <row r="15" spans="1:8" ht="16.5" thickBot="1">
      <c r="A15" s="53"/>
      <c r="B15" s="108" t="s">
        <v>6</v>
      </c>
      <c r="C15" s="109"/>
      <c r="D15" s="51" t="s">
        <v>7</v>
      </c>
      <c r="E15" s="44" t="s">
        <v>8</v>
      </c>
      <c r="F15" s="110" t="s">
        <v>9</v>
      </c>
      <c r="G15" s="111"/>
      <c r="H15" s="9"/>
    </row>
    <row r="16" spans="1:8" ht="16.5" customHeight="1">
      <c r="A16" s="53"/>
      <c r="B16" s="112" t="s">
        <v>10</v>
      </c>
      <c r="C16" s="113"/>
      <c r="D16" s="114" t="s">
        <v>11</v>
      </c>
      <c r="E16" s="115"/>
      <c r="F16" s="10" t="s">
        <v>12</v>
      </c>
      <c r="G16" s="11" t="s">
        <v>13</v>
      </c>
      <c r="H16" s="9"/>
    </row>
    <row r="17" spans="1:8" ht="16.5" thickBot="1">
      <c r="A17" s="53"/>
      <c r="B17" s="112"/>
      <c r="C17" s="113"/>
      <c r="D17" s="116"/>
      <c r="E17" s="117"/>
      <c r="F17" s="12" t="s">
        <v>14</v>
      </c>
      <c r="G17" s="13" t="s">
        <v>15</v>
      </c>
      <c r="H17" s="9"/>
    </row>
    <row r="18" spans="1:8" ht="15.75">
      <c r="A18" s="53"/>
      <c r="B18" s="43"/>
      <c r="C18" s="43"/>
      <c r="D18" s="14"/>
      <c r="E18" s="15"/>
      <c r="F18" s="16" t="s">
        <v>16</v>
      </c>
      <c r="G18" s="17" t="s">
        <v>17</v>
      </c>
      <c r="H18" s="9"/>
    </row>
    <row r="19" spans="1:8" ht="15.75">
      <c r="A19" s="53"/>
      <c r="B19" s="2"/>
      <c r="C19" s="2"/>
      <c r="D19" s="2"/>
      <c r="E19" s="2"/>
      <c r="F19" s="18"/>
      <c r="G19" s="18"/>
      <c r="H19" s="2"/>
    </row>
    <row r="20" spans="1:8" ht="26.25">
      <c r="A20" s="53"/>
      <c r="B20" s="97" t="s">
        <v>18</v>
      </c>
      <c r="C20" s="97"/>
      <c r="D20" s="97"/>
      <c r="E20" s="97"/>
      <c r="F20" s="97"/>
      <c r="G20" s="97"/>
      <c r="H20" s="97"/>
    </row>
    <row r="21" spans="1:8" ht="26.25">
      <c r="A21" s="53"/>
      <c r="B21" s="3"/>
      <c r="C21" s="3"/>
      <c r="D21" s="3"/>
      <c r="E21" s="3"/>
      <c r="F21" s="3"/>
      <c r="G21" s="3"/>
      <c r="H21" s="3"/>
    </row>
    <row r="22" spans="1:8" ht="27" thickBot="1">
      <c r="A22" s="53"/>
      <c r="B22" s="102" t="s">
        <v>19</v>
      </c>
      <c r="C22" s="102"/>
      <c r="D22" s="4"/>
      <c r="E22" s="4"/>
      <c r="F22" s="3"/>
      <c r="G22" s="3"/>
      <c r="H22" s="3"/>
    </row>
    <row r="23" spans="1:8" ht="16.5" thickBot="1">
      <c r="A23" s="53"/>
      <c r="B23" s="93" t="s">
        <v>20</v>
      </c>
      <c r="C23" s="94"/>
      <c r="D23" s="103" t="s">
        <v>21</v>
      </c>
      <c r="E23" s="104"/>
      <c r="F23" s="5"/>
      <c r="G23" s="2"/>
      <c r="H23" s="2"/>
    </row>
    <row r="24" spans="1:8" ht="16.5" thickBot="1">
      <c r="A24" s="53"/>
      <c r="B24" s="93" t="s">
        <v>22</v>
      </c>
      <c r="C24" s="94"/>
      <c r="D24" s="103" t="s">
        <v>23</v>
      </c>
      <c r="E24" s="104"/>
      <c r="F24" s="5"/>
      <c r="G24" s="2"/>
      <c r="H24" s="2"/>
    </row>
    <row r="25" spans="1:8" ht="15.75">
      <c r="A25" s="53"/>
      <c r="B25" s="93" t="s">
        <v>24</v>
      </c>
      <c r="C25" s="94"/>
      <c r="D25" s="105" t="s">
        <v>25</v>
      </c>
      <c r="E25" s="131"/>
      <c r="F25" s="5"/>
      <c r="G25" s="2"/>
      <c r="H25" s="2"/>
    </row>
    <row r="26" spans="1:8" ht="16.5" thickBot="1">
      <c r="A26" s="53"/>
      <c r="B26" s="93" t="s">
        <v>26</v>
      </c>
      <c r="C26" s="94"/>
      <c r="D26" s="95" t="s">
        <v>27</v>
      </c>
      <c r="E26" s="96"/>
      <c r="F26" s="5"/>
      <c r="G26" s="2"/>
      <c r="H26" s="2"/>
    </row>
    <row r="27" spans="1:8" ht="16.5" thickBot="1">
      <c r="A27" s="53"/>
      <c r="B27" s="93" t="s">
        <v>28</v>
      </c>
      <c r="C27" s="94"/>
      <c r="D27" s="103"/>
      <c r="E27" s="104"/>
      <c r="F27" s="5"/>
      <c r="G27" s="2"/>
      <c r="H27" s="2"/>
    </row>
    <row r="28" spans="1:8" ht="15.75">
      <c r="A28" s="53"/>
      <c r="B28" s="39"/>
      <c r="C28" s="39"/>
      <c r="D28" s="14"/>
      <c r="E28" s="14"/>
      <c r="F28" s="2"/>
      <c r="G28" s="2"/>
      <c r="H28" s="2"/>
    </row>
    <row r="29" spans="1:8" ht="19.5" thickBot="1">
      <c r="A29" s="53"/>
      <c r="B29" s="102" t="s">
        <v>29</v>
      </c>
      <c r="C29" s="102"/>
      <c r="D29" s="19"/>
      <c r="E29" s="19"/>
      <c r="F29" s="2"/>
      <c r="G29" s="2"/>
      <c r="H29" s="2"/>
    </row>
    <row r="30" spans="1:8" ht="16.5" thickBot="1">
      <c r="A30" s="53"/>
      <c r="B30" s="93" t="s">
        <v>20</v>
      </c>
      <c r="C30" s="94"/>
      <c r="D30" s="103" t="s">
        <v>30</v>
      </c>
      <c r="E30" s="104"/>
      <c r="F30" s="5"/>
      <c r="G30" s="2"/>
      <c r="H30" s="2"/>
    </row>
    <row r="31" spans="1:8" ht="16.5" thickBot="1">
      <c r="A31" s="53"/>
      <c r="B31" s="93" t="s">
        <v>31</v>
      </c>
      <c r="C31" s="94"/>
      <c r="D31" s="103" t="s">
        <v>32</v>
      </c>
      <c r="E31" s="104"/>
      <c r="F31" s="5"/>
      <c r="G31" s="2"/>
      <c r="H31" s="2"/>
    </row>
    <row r="32" spans="1:8" ht="16.5" thickBot="1">
      <c r="A32" s="53"/>
      <c r="B32" s="93" t="s">
        <v>33</v>
      </c>
      <c r="C32" s="94"/>
      <c r="D32" s="103" t="s">
        <v>23</v>
      </c>
      <c r="E32" s="104"/>
      <c r="F32" s="5"/>
      <c r="G32" s="2"/>
      <c r="H32" s="2"/>
    </row>
    <row r="33" spans="1:8" ht="15.75">
      <c r="A33" s="53"/>
      <c r="B33" s="93" t="s">
        <v>24</v>
      </c>
      <c r="C33" s="94"/>
      <c r="D33" s="105" t="s">
        <v>34</v>
      </c>
      <c r="E33" s="131"/>
      <c r="F33" s="5"/>
      <c r="G33" s="2"/>
      <c r="H33" s="2"/>
    </row>
    <row r="34" spans="1:8" ht="16.5" thickBot="1">
      <c r="A34" s="53"/>
      <c r="B34" s="93" t="s">
        <v>26</v>
      </c>
      <c r="C34" s="94"/>
      <c r="D34" s="103" t="s">
        <v>35</v>
      </c>
      <c r="E34" s="104"/>
      <c r="F34" s="5"/>
      <c r="G34" s="2"/>
      <c r="H34" s="2"/>
    </row>
    <row r="35" spans="1:8" ht="15.75">
      <c r="A35" s="53"/>
      <c r="B35" s="39"/>
      <c r="C35" s="39"/>
      <c r="D35" s="20"/>
      <c r="E35" s="20"/>
      <c r="F35" s="1"/>
      <c r="G35" s="1"/>
      <c r="H35" s="1"/>
    </row>
    <row r="36" spans="1:8" ht="15.75">
      <c r="A36" s="53"/>
      <c r="B36" s="93" t="s">
        <v>36</v>
      </c>
      <c r="C36" s="93"/>
      <c r="D36" s="107" t="s">
        <v>37</v>
      </c>
      <c r="E36" s="107"/>
      <c r="F36" s="42" t="s">
        <v>38</v>
      </c>
      <c r="G36" s="42" t="s">
        <v>39</v>
      </c>
      <c r="H36" s="2"/>
    </row>
    <row r="37" spans="1:8" ht="15.75">
      <c r="A37" s="53"/>
      <c r="B37" s="39"/>
      <c r="C37" s="21"/>
      <c r="D37" s="99" t="s">
        <v>30</v>
      </c>
      <c r="E37" s="100"/>
      <c r="F37" s="22" t="s">
        <v>23</v>
      </c>
      <c r="G37" s="48" t="s">
        <v>34</v>
      </c>
      <c r="H37" s="9"/>
    </row>
    <row r="38" spans="1:8" ht="15.75">
      <c r="A38" s="53"/>
      <c r="B38" s="39"/>
      <c r="C38" s="21"/>
      <c r="D38" s="99" t="s">
        <v>21</v>
      </c>
      <c r="E38" s="100"/>
      <c r="F38" s="22" t="s">
        <v>40</v>
      </c>
      <c r="G38" s="49" t="s">
        <v>25</v>
      </c>
      <c r="H38" s="9"/>
    </row>
    <row r="39" spans="1:8" ht="15.75">
      <c r="A39" s="53"/>
      <c r="B39" s="39"/>
      <c r="C39" s="21"/>
      <c r="D39" s="99" t="s">
        <v>41</v>
      </c>
      <c r="E39" s="100"/>
      <c r="F39" s="22" t="s">
        <v>40</v>
      </c>
      <c r="G39" s="50" t="s">
        <v>42</v>
      </c>
      <c r="H39" s="9"/>
    </row>
    <row r="40" spans="1:8" ht="15.75">
      <c r="A40" s="53"/>
      <c r="B40" s="39"/>
      <c r="C40" s="21"/>
      <c r="D40" s="101" t="s">
        <v>43</v>
      </c>
      <c r="E40" s="100"/>
      <c r="F40" s="52" t="s">
        <v>23</v>
      </c>
      <c r="G40" s="50" t="s">
        <v>44</v>
      </c>
      <c r="H40" s="9"/>
    </row>
    <row r="41" spans="1:8" ht="15.75">
      <c r="A41" s="53"/>
      <c r="B41" s="39"/>
      <c r="C41" s="39"/>
      <c r="D41" s="23"/>
      <c r="E41" s="23"/>
      <c r="F41" s="18"/>
      <c r="G41" s="18"/>
      <c r="H41" s="2"/>
    </row>
    <row r="42" spans="1:8" ht="19.5" thickBot="1">
      <c r="A42" s="53"/>
      <c r="B42" s="102" t="s">
        <v>45</v>
      </c>
      <c r="C42" s="102"/>
      <c r="D42" s="19" t="s">
        <v>46</v>
      </c>
      <c r="E42" s="19"/>
      <c r="F42" s="2"/>
      <c r="G42" s="2"/>
      <c r="H42" s="2"/>
    </row>
    <row r="43" spans="1:8" ht="16.5" thickBot="1">
      <c r="A43" s="53"/>
      <c r="B43" s="93" t="s">
        <v>20</v>
      </c>
      <c r="C43" s="94"/>
      <c r="D43" s="103" t="s">
        <v>47</v>
      </c>
      <c r="E43" s="104"/>
      <c r="F43" s="5"/>
      <c r="G43" s="2"/>
      <c r="H43" s="2"/>
    </row>
    <row r="44" spans="1:8" ht="16.5" thickBot="1">
      <c r="A44" s="53"/>
      <c r="B44" s="93" t="s">
        <v>24</v>
      </c>
      <c r="C44" s="94"/>
      <c r="D44" s="105" t="s">
        <v>48</v>
      </c>
      <c r="E44" s="106"/>
      <c r="F44" s="5"/>
      <c r="G44" s="2"/>
      <c r="H44" s="2"/>
    </row>
    <row r="45" spans="1:8" ht="16.5" thickBot="1">
      <c r="A45" s="53"/>
      <c r="B45" s="93" t="s">
        <v>26</v>
      </c>
      <c r="C45" s="94"/>
      <c r="D45" s="95" t="s">
        <v>49</v>
      </c>
      <c r="E45" s="96"/>
      <c r="F45" s="5"/>
      <c r="G45" s="2"/>
      <c r="H45" s="2"/>
    </row>
    <row r="46" spans="1:8" ht="15.75">
      <c r="A46" s="53"/>
      <c r="B46" s="39"/>
      <c r="C46" s="39"/>
      <c r="D46" s="24"/>
      <c r="E46" s="24"/>
      <c r="F46" s="2"/>
      <c r="G46" s="2"/>
      <c r="H46" s="2"/>
    </row>
    <row r="47" spans="1:8" ht="15.75">
      <c r="A47" s="53"/>
      <c r="B47" s="39"/>
      <c r="C47" s="39"/>
      <c r="D47" s="2"/>
      <c r="E47" s="2"/>
      <c r="F47" s="2"/>
      <c r="G47" s="2"/>
      <c r="H47" s="2"/>
    </row>
    <row r="48" spans="1:8" ht="26.25">
      <c r="A48" s="53"/>
      <c r="B48" s="97" t="s">
        <v>50</v>
      </c>
      <c r="C48" s="97"/>
      <c r="D48" s="97"/>
      <c r="E48" s="97"/>
      <c r="F48" s="97"/>
      <c r="G48" s="97"/>
      <c r="H48" s="97"/>
    </row>
    <row r="49" spans="1:8" ht="15.75">
      <c r="A49" s="53"/>
      <c r="B49" s="25"/>
      <c r="C49" s="25"/>
      <c r="D49" s="25"/>
      <c r="E49" s="25"/>
      <c r="F49" s="25"/>
      <c r="G49" s="25"/>
      <c r="H49" s="25"/>
    </row>
    <row r="50" spans="1:8" ht="16.5" thickBot="1">
      <c r="A50" s="53"/>
      <c r="B50" s="98" t="s">
        <v>51</v>
      </c>
      <c r="C50" s="98"/>
      <c r="D50" s="98"/>
      <c r="E50" s="98"/>
      <c r="F50" s="98"/>
      <c r="G50" s="98"/>
      <c r="H50" s="2"/>
    </row>
    <row r="51" spans="1:8" ht="154.5" customHeight="1" thickBot="1">
      <c r="A51" s="53"/>
      <c r="B51" s="59" t="s">
        <v>52</v>
      </c>
      <c r="C51" s="60"/>
      <c r="D51" s="60"/>
      <c r="E51" s="60"/>
      <c r="F51" s="60"/>
      <c r="G51" s="61"/>
      <c r="H51" s="5"/>
    </row>
    <row r="52" spans="1:8" ht="15.75">
      <c r="A52" s="53"/>
      <c r="B52" s="24"/>
      <c r="C52" s="24"/>
      <c r="D52" s="24"/>
      <c r="E52" s="24"/>
      <c r="F52" s="24"/>
      <c r="G52" s="24"/>
      <c r="H52" s="2"/>
    </row>
    <row r="53" spans="1:8" ht="16.5" customHeight="1" thickBot="1">
      <c r="A53" s="53"/>
      <c r="B53" s="58" t="s">
        <v>53</v>
      </c>
      <c r="C53" s="58"/>
      <c r="D53" s="58"/>
      <c r="E53" s="58"/>
      <c r="F53" s="58"/>
      <c r="G53" s="58"/>
      <c r="H53" s="2"/>
    </row>
    <row r="54" spans="1:8" ht="145.5" customHeight="1" thickBot="1">
      <c r="A54" s="53"/>
      <c r="B54" s="59" t="s">
        <v>54</v>
      </c>
      <c r="C54" s="60"/>
      <c r="D54" s="60"/>
      <c r="E54" s="60"/>
      <c r="F54" s="60"/>
      <c r="G54" s="61"/>
      <c r="H54" s="5"/>
    </row>
    <row r="55" spans="1:8" ht="15.75">
      <c r="A55" s="53"/>
      <c r="B55" s="24"/>
      <c r="C55" s="24"/>
      <c r="D55" s="24"/>
      <c r="E55" s="24"/>
      <c r="F55" s="24"/>
      <c r="G55" s="24"/>
      <c r="H55" s="2"/>
    </row>
    <row r="56" spans="1:8" ht="33.75" customHeight="1" thickBot="1">
      <c r="A56" s="53"/>
      <c r="B56" s="67" t="s">
        <v>55</v>
      </c>
      <c r="C56" s="67"/>
      <c r="D56" s="67"/>
      <c r="E56" s="67"/>
      <c r="F56" s="67"/>
      <c r="G56" s="67"/>
      <c r="H56" s="2"/>
    </row>
    <row r="57" spans="1:8" ht="163.5" customHeight="1" thickBot="1">
      <c r="A57" s="53"/>
      <c r="B57" s="59" t="s">
        <v>56</v>
      </c>
      <c r="C57" s="60"/>
      <c r="D57" s="60"/>
      <c r="E57" s="60"/>
      <c r="F57" s="60"/>
      <c r="G57" s="61"/>
      <c r="H57" s="5"/>
    </row>
    <row r="58" spans="1:8" ht="15.75">
      <c r="A58" s="53"/>
      <c r="B58" s="24"/>
      <c r="C58" s="24"/>
      <c r="D58" s="24"/>
      <c r="E58" s="24"/>
      <c r="F58" s="24"/>
      <c r="G58" s="24"/>
      <c r="H58" s="2"/>
    </row>
    <row r="59" spans="1:8" ht="51" customHeight="1" thickBot="1">
      <c r="A59" s="53"/>
      <c r="B59" s="67" t="s">
        <v>57</v>
      </c>
      <c r="C59" s="67"/>
      <c r="D59" s="67"/>
      <c r="E59" s="67"/>
      <c r="F59" s="67"/>
      <c r="G59" s="67"/>
      <c r="H59" s="2"/>
    </row>
    <row r="60" spans="1:8" ht="152.25" customHeight="1" thickBot="1">
      <c r="A60" s="53"/>
      <c r="B60" s="59" t="s">
        <v>58</v>
      </c>
      <c r="C60" s="60"/>
      <c r="D60" s="60"/>
      <c r="E60" s="60"/>
      <c r="F60" s="60"/>
      <c r="G60" s="61"/>
      <c r="H60" s="5"/>
    </row>
    <row r="61" spans="1:8" ht="15.75">
      <c r="A61" s="53"/>
      <c r="B61" s="24"/>
      <c r="C61" s="24"/>
      <c r="D61" s="24"/>
      <c r="E61" s="24"/>
      <c r="F61" s="24"/>
      <c r="G61" s="24"/>
      <c r="H61" s="2"/>
    </row>
    <row r="62" spans="1:8" ht="16.5" thickBot="1">
      <c r="A62" s="53"/>
      <c r="B62" s="91" t="s">
        <v>59</v>
      </c>
      <c r="C62" s="91"/>
      <c r="D62" s="91"/>
      <c r="E62" s="91"/>
      <c r="F62" s="91"/>
      <c r="G62" s="91"/>
      <c r="H62" s="2"/>
    </row>
    <row r="63" spans="1:8" ht="129" customHeight="1" thickBot="1">
      <c r="A63" s="53"/>
      <c r="B63" s="59" t="s">
        <v>60</v>
      </c>
      <c r="C63" s="60"/>
      <c r="D63" s="60"/>
      <c r="E63" s="60"/>
      <c r="F63" s="60"/>
      <c r="G63" s="61"/>
      <c r="H63" s="5"/>
    </row>
    <row r="64" spans="1:8" ht="15.75">
      <c r="A64" s="53"/>
      <c r="B64" s="24"/>
      <c r="C64" s="24"/>
      <c r="D64" s="24"/>
      <c r="E64" s="24"/>
      <c r="F64" s="24"/>
      <c r="G64" s="24"/>
      <c r="H64" s="2"/>
    </row>
    <row r="65" spans="1:8" ht="16.5" thickBot="1">
      <c r="A65" s="53"/>
      <c r="B65" s="91" t="s">
        <v>61</v>
      </c>
      <c r="C65" s="91"/>
      <c r="D65" s="91"/>
      <c r="E65" s="91"/>
      <c r="F65" s="91"/>
      <c r="G65" s="91"/>
      <c r="H65" s="2"/>
    </row>
    <row r="66" spans="1:8" ht="114" customHeight="1" thickBot="1">
      <c r="A66" s="53"/>
      <c r="B66" s="59" t="s">
        <v>62</v>
      </c>
      <c r="C66" s="60"/>
      <c r="D66" s="60"/>
      <c r="E66" s="60"/>
      <c r="F66" s="60"/>
      <c r="G66" s="61"/>
      <c r="H66" s="5"/>
    </row>
    <row r="67" spans="1:8" ht="15.75">
      <c r="A67" s="53"/>
      <c r="B67" s="24"/>
      <c r="C67" s="24"/>
      <c r="D67" s="24"/>
      <c r="E67" s="24"/>
      <c r="F67" s="24"/>
      <c r="G67" s="24"/>
      <c r="H67" s="2"/>
    </row>
    <row r="68" spans="1:8" ht="15.75">
      <c r="A68" s="53"/>
      <c r="B68" s="2"/>
      <c r="C68" s="2"/>
      <c r="D68" s="2"/>
      <c r="E68" s="2"/>
      <c r="F68" s="2"/>
      <c r="G68" s="2"/>
      <c r="H68" s="2"/>
    </row>
    <row r="69" spans="1:8" ht="26.25">
      <c r="A69" s="53"/>
      <c r="B69" s="92" t="s">
        <v>63</v>
      </c>
      <c r="C69" s="92"/>
      <c r="D69" s="92"/>
      <c r="E69" s="92"/>
      <c r="F69" s="92"/>
      <c r="G69" s="92"/>
      <c r="H69" s="92"/>
    </row>
    <row r="70" spans="1:8" ht="15.75">
      <c r="A70" s="53"/>
      <c r="B70" s="57" t="s">
        <v>64</v>
      </c>
      <c r="C70" s="57"/>
      <c r="D70" s="57"/>
      <c r="E70" s="57"/>
      <c r="F70" s="57"/>
      <c r="G70" s="57"/>
      <c r="H70" s="2"/>
    </row>
    <row r="71" spans="1:8" ht="15.75">
      <c r="A71" s="53"/>
      <c r="B71" s="2"/>
      <c r="C71" s="2"/>
      <c r="D71" s="2"/>
      <c r="E71" s="2"/>
      <c r="F71" s="2"/>
      <c r="G71" s="2"/>
      <c r="H71" s="2"/>
    </row>
    <row r="72" spans="1:8" ht="21">
      <c r="A72" s="53"/>
      <c r="B72" s="26" t="s">
        <v>65</v>
      </c>
      <c r="C72" s="2"/>
      <c r="D72" s="2"/>
      <c r="E72" s="2"/>
      <c r="F72" s="2"/>
      <c r="G72" s="2"/>
      <c r="H72" s="2"/>
    </row>
    <row r="73" spans="1:8" ht="37.5" customHeight="1">
      <c r="A73" s="53"/>
      <c r="B73" s="69" t="s">
        <v>66</v>
      </c>
      <c r="C73" s="69"/>
      <c r="D73" s="69"/>
      <c r="E73" s="69"/>
      <c r="F73" s="69"/>
      <c r="G73" s="69"/>
      <c r="H73" s="2"/>
    </row>
    <row r="74" spans="1:8" ht="15.75">
      <c r="A74" s="53"/>
      <c r="B74" s="2"/>
      <c r="C74" s="2"/>
      <c r="D74" s="2"/>
      <c r="E74" s="2"/>
      <c r="F74" s="2"/>
      <c r="G74" s="2"/>
      <c r="H74" s="2"/>
    </row>
    <row r="75" spans="1:8" ht="18.75">
      <c r="A75" s="53"/>
      <c r="B75" s="90" t="s">
        <v>67</v>
      </c>
      <c r="C75" s="90"/>
      <c r="D75" s="90" t="s">
        <v>68</v>
      </c>
      <c r="E75" s="90"/>
      <c r="F75" s="90" t="s">
        <v>69</v>
      </c>
      <c r="G75" s="90"/>
      <c r="H75" s="2"/>
    </row>
    <row r="76" spans="1:8" ht="15.75">
      <c r="A76" s="53"/>
      <c r="B76" s="84" t="s">
        <v>70</v>
      </c>
      <c r="C76" s="85"/>
      <c r="D76" s="84">
        <v>5</v>
      </c>
      <c r="E76" s="85"/>
      <c r="F76" s="88">
        <v>42200</v>
      </c>
      <c r="G76" s="89"/>
      <c r="H76" s="9"/>
    </row>
    <row r="77" spans="1:8" ht="15.75">
      <c r="A77" s="53"/>
      <c r="B77" s="84" t="s">
        <v>71</v>
      </c>
      <c r="C77" s="85"/>
      <c r="D77" s="84">
        <v>3</v>
      </c>
      <c r="E77" s="85"/>
      <c r="F77" s="88">
        <v>42200</v>
      </c>
      <c r="G77" s="89"/>
      <c r="H77" s="9"/>
    </row>
    <row r="78" spans="1:8" ht="15.75">
      <c r="A78" s="53"/>
      <c r="B78" s="84" t="s">
        <v>72</v>
      </c>
      <c r="C78" s="85"/>
      <c r="D78" s="84">
        <v>2</v>
      </c>
      <c r="E78" s="85"/>
      <c r="F78" s="88">
        <v>42216</v>
      </c>
      <c r="G78" s="89"/>
      <c r="H78" s="9"/>
    </row>
    <row r="79" spans="1:8" ht="15.75">
      <c r="A79" s="53"/>
      <c r="B79" s="84" t="s">
        <v>73</v>
      </c>
      <c r="C79" s="85"/>
      <c r="D79" s="84">
        <v>1</v>
      </c>
      <c r="E79" s="85"/>
      <c r="F79" s="88">
        <v>42216</v>
      </c>
      <c r="G79" s="89"/>
      <c r="H79" s="9"/>
    </row>
    <row r="80" spans="1:8" ht="15.75">
      <c r="A80" s="53"/>
      <c r="B80" s="84" t="s">
        <v>74</v>
      </c>
      <c r="C80" s="85"/>
      <c r="D80" s="84">
        <v>1</v>
      </c>
      <c r="E80" s="85"/>
      <c r="F80" s="88">
        <v>42230</v>
      </c>
      <c r="G80" s="89"/>
      <c r="H80" s="9"/>
    </row>
    <row r="81" spans="1:8" ht="15.75">
      <c r="A81" s="53"/>
      <c r="B81" s="84"/>
      <c r="C81" s="85"/>
      <c r="D81" s="84"/>
      <c r="E81" s="85"/>
      <c r="F81" s="84"/>
      <c r="G81" s="85"/>
      <c r="H81" s="9"/>
    </row>
    <row r="82" spans="1:8" ht="15.75">
      <c r="A82" s="53"/>
      <c r="B82" s="84"/>
      <c r="C82" s="85"/>
      <c r="D82" s="84"/>
      <c r="E82" s="85"/>
      <c r="F82" s="88"/>
      <c r="G82" s="89"/>
      <c r="H82" s="9"/>
    </row>
    <row r="83" spans="1:8" ht="15.75">
      <c r="A83" s="53"/>
      <c r="B83" s="84"/>
      <c r="C83" s="85"/>
      <c r="D83" s="84"/>
      <c r="E83" s="85"/>
      <c r="F83" s="88"/>
      <c r="G83" s="89"/>
      <c r="H83" s="9"/>
    </row>
    <row r="84" spans="1:8" ht="15.75">
      <c r="A84" s="53"/>
      <c r="B84" s="84"/>
      <c r="C84" s="85"/>
      <c r="D84" s="84"/>
      <c r="E84" s="85"/>
      <c r="F84" s="84"/>
      <c r="G84" s="85"/>
      <c r="H84" s="9"/>
    </row>
    <row r="85" spans="1:8" ht="15.75">
      <c r="A85" s="53"/>
      <c r="B85" s="84"/>
      <c r="C85" s="85"/>
      <c r="D85" s="84"/>
      <c r="E85" s="85"/>
      <c r="F85" s="84"/>
      <c r="G85" s="85"/>
      <c r="H85" s="9"/>
    </row>
    <row r="86" spans="1:8" ht="15.75">
      <c r="A86" s="53"/>
      <c r="B86" s="86"/>
      <c r="C86" s="87"/>
      <c r="D86" s="86"/>
      <c r="E86" s="87"/>
      <c r="F86" s="86"/>
      <c r="G86" s="87"/>
      <c r="H86" s="9"/>
    </row>
    <row r="87" spans="1:8" ht="15.75">
      <c r="A87" s="53"/>
      <c r="B87" s="18"/>
      <c r="C87" s="18"/>
      <c r="D87" s="18"/>
      <c r="E87" s="18"/>
      <c r="F87" s="18"/>
      <c r="G87" s="18"/>
      <c r="H87" s="2"/>
    </row>
    <row r="88" spans="1:8" ht="21">
      <c r="A88" s="53"/>
      <c r="B88" s="26" t="s">
        <v>75</v>
      </c>
      <c r="C88" s="2"/>
      <c r="D88" s="2"/>
      <c r="E88" s="2"/>
      <c r="F88" s="2"/>
      <c r="G88" s="2"/>
      <c r="H88" s="2"/>
    </row>
    <row r="89" spans="1:8" ht="36" customHeight="1">
      <c r="A89" s="53"/>
      <c r="B89" s="69" t="s">
        <v>76</v>
      </c>
      <c r="C89" s="69"/>
      <c r="D89" s="69"/>
      <c r="E89" s="69"/>
      <c r="F89" s="69"/>
      <c r="G89" s="69"/>
      <c r="H89" s="2"/>
    </row>
    <row r="90" spans="1:8" ht="15.75">
      <c r="A90" s="53"/>
      <c r="B90" s="2"/>
      <c r="C90" s="2"/>
      <c r="D90" s="2"/>
      <c r="E90" s="2"/>
      <c r="F90" s="2"/>
      <c r="G90" s="2"/>
      <c r="H90" s="2"/>
    </row>
    <row r="91" spans="1:8" ht="21">
      <c r="A91" s="53"/>
      <c r="B91" s="83" t="s">
        <v>77</v>
      </c>
      <c r="C91" s="83"/>
      <c r="D91" s="38" t="s">
        <v>78</v>
      </c>
      <c r="E91" s="38" t="s">
        <v>79</v>
      </c>
      <c r="F91" s="83" t="s">
        <v>80</v>
      </c>
      <c r="G91" s="83"/>
      <c r="H91" s="2"/>
    </row>
    <row r="92" spans="1:8" ht="18.75">
      <c r="A92" s="53"/>
      <c r="B92" s="41"/>
      <c r="C92" s="41"/>
      <c r="D92" s="41"/>
      <c r="E92" s="41"/>
      <c r="F92" s="41"/>
      <c r="G92" s="41"/>
      <c r="H92" s="2"/>
    </row>
    <row r="93" spans="1:8" ht="18.75">
      <c r="A93" s="53"/>
      <c r="B93" s="78" t="s">
        <v>81</v>
      </c>
      <c r="C93" s="78"/>
      <c r="D93" s="78"/>
      <c r="E93" s="78"/>
      <c r="F93" s="78"/>
      <c r="G93" s="78"/>
      <c r="H93" s="2"/>
    </row>
    <row r="94" spans="1:8" ht="15.75">
      <c r="A94" s="53"/>
      <c r="B94" s="70" t="s">
        <v>82</v>
      </c>
      <c r="C94" s="71"/>
      <c r="D94" s="27">
        <v>4.97</v>
      </c>
      <c r="E94" s="28">
        <v>6511</v>
      </c>
      <c r="F94" s="72">
        <f t="shared" ref="F94:F103" si="0">D94*E94</f>
        <v>32359.67</v>
      </c>
      <c r="G94" s="73"/>
      <c r="H94" s="9"/>
    </row>
    <row r="95" spans="1:8" ht="15.75">
      <c r="A95" s="53"/>
      <c r="B95" s="70" t="s">
        <v>83</v>
      </c>
      <c r="C95" s="71"/>
      <c r="D95" s="27">
        <v>3.45</v>
      </c>
      <c r="E95" s="28">
        <v>7000</v>
      </c>
      <c r="F95" s="72">
        <f t="shared" si="0"/>
        <v>24150</v>
      </c>
      <c r="G95" s="73"/>
      <c r="H95" s="9"/>
    </row>
    <row r="96" spans="1:8" ht="15.75">
      <c r="A96" s="53"/>
      <c r="B96" s="70"/>
      <c r="C96" s="71"/>
      <c r="D96" s="27"/>
      <c r="E96" s="28"/>
      <c r="F96" s="72">
        <f t="shared" si="0"/>
        <v>0</v>
      </c>
      <c r="G96" s="73"/>
      <c r="H96" s="9"/>
    </row>
    <row r="97" spans="1:8" ht="15.75">
      <c r="A97" s="53"/>
      <c r="B97" s="70"/>
      <c r="C97" s="71"/>
      <c r="D97" s="27"/>
      <c r="E97" s="28"/>
      <c r="F97" s="72">
        <f t="shared" si="0"/>
        <v>0</v>
      </c>
      <c r="G97" s="73"/>
      <c r="H97" s="9"/>
    </row>
    <row r="98" spans="1:8" ht="15.75">
      <c r="A98" s="53"/>
      <c r="B98" s="70"/>
      <c r="C98" s="71"/>
      <c r="D98" s="27"/>
      <c r="E98" s="28"/>
      <c r="F98" s="72">
        <f t="shared" si="0"/>
        <v>0</v>
      </c>
      <c r="G98" s="73"/>
      <c r="H98" s="9"/>
    </row>
    <row r="99" spans="1:8" ht="15.75">
      <c r="A99" s="53"/>
      <c r="B99" s="70"/>
      <c r="C99" s="71"/>
      <c r="D99" s="27"/>
      <c r="E99" s="28"/>
      <c r="F99" s="72">
        <f t="shared" si="0"/>
        <v>0</v>
      </c>
      <c r="G99" s="73"/>
      <c r="H99" s="9"/>
    </row>
    <row r="100" spans="1:8" ht="15.75">
      <c r="A100" s="53"/>
      <c r="B100" s="70"/>
      <c r="C100" s="71"/>
      <c r="D100" s="27"/>
      <c r="E100" s="28"/>
      <c r="F100" s="72">
        <f t="shared" si="0"/>
        <v>0</v>
      </c>
      <c r="G100" s="73"/>
      <c r="H100" s="9"/>
    </row>
    <row r="101" spans="1:8" ht="15.75">
      <c r="A101" s="53"/>
      <c r="B101" s="70"/>
      <c r="C101" s="71"/>
      <c r="D101" s="27"/>
      <c r="E101" s="28"/>
      <c r="F101" s="72">
        <f t="shared" si="0"/>
        <v>0</v>
      </c>
      <c r="G101" s="73"/>
      <c r="H101" s="9"/>
    </row>
    <row r="102" spans="1:8" ht="15.75">
      <c r="A102" s="53"/>
      <c r="B102" s="70"/>
      <c r="C102" s="71"/>
      <c r="D102" s="27"/>
      <c r="E102" s="28"/>
      <c r="F102" s="72">
        <f t="shared" si="0"/>
        <v>0</v>
      </c>
      <c r="G102" s="73"/>
      <c r="H102" s="9"/>
    </row>
    <row r="103" spans="1:8" ht="16.5" thickBot="1">
      <c r="A103" s="53"/>
      <c r="B103" s="70"/>
      <c r="C103" s="71"/>
      <c r="D103" s="27"/>
      <c r="E103" s="28"/>
      <c r="F103" s="81">
        <f t="shared" si="0"/>
        <v>0</v>
      </c>
      <c r="G103" s="82"/>
      <c r="H103" s="9"/>
    </row>
    <row r="104" spans="1:8" ht="16.5" thickBot="1">
      <c r="A104" s="53"/>
      <c r="B104" s="18"/>
      <c r="C104" s="18"/>
      <c r="D104" s="18"/>
      <c r="E104" s="29" t="s">
        <v>84</v>
      </c>
      <c r="F104" s="79">
        <f>SUM(F94:G103)</f>
        <v>56509.67</v>
      </c>
      <c r="G104" s="80"/>
      <c r="H104" s="5"/>
    </row>
    <row r="105" spans="1:8" ht="15.75">
      <c r="A105" s="53"/>
      <c r="B105" s="2"/>
      <c r="C105" s="2"/>
      <c r="D105" s="2"/>
      <c r="E105" s="39"/>
      <c r="F105" s="30"/>
      <c r="G105" s="30"/>
      <c r="H105" s="2"/>
    </row>
    <row r="106" spans="1:8" ht="18.75">
      <c r="A106" s="53"/>
      <c r="B106" s="78" t="s">
        <v>85</v>
      </c>
      <c r="C106" s="78"/>
      <c r="D106" s="78"/>
      <c r="E106" s="78"/>
      <c r="F106" s="78"/>
      <c r="G106" s="78"/>
      <c r="H106" s="2"/>
    </row>
    <row r="107" spans="1:8" ht="15.75">
      <c r="A107" s="53"/>
      <c r="B107" s="70" t="s">
        <v>86</v>
      </c>
      <c r="C107" s="71"/>
      <c r="D107" s="27">
        <v>0.09</v>
      </c>
      <c r="E107" s="28">
        <v>420</v>
      </c>
      <c r="F107" s="72">
        <f t="shared" ref="F107:F116" si="1">D107*E107</f>
        <v>37.799999999999997</v>
      </c>
      <c r="G107" s="73"/>
      <c r="H107" s="9"/>
    </row>
    <row r="108" spans="1:8" ht="15.75">
      <c r="A108" s="53"/>
      <c r="B108" s="70"/>
      <c r="C108" s="71"/>
      <c r="D108" s="27"/>
      <c r="E108" s="28"/>
      <c r="F108" s="72">
        <f t="shared" si="1"/>
        <v>0</v>
      </c>
      <c r="G108" s="73"/>
      <c r="H108" s="9"/>
    </row>
    <row r="109" spans="1:8" ht="15.75">
      <c r="A109" s="53"/>
      <c r="B109" s="70"/>
      <c r="C109" s="71"/>
      <c r="D109" s="27"/>
      <c r="E109" s="28"/>
      <c r="F109" s="72">
        <f t="shared" si="1"/>
        <v>0</v>
      </c>
      <c r="G109" s="73"/>
      <c r="H109" s="9"/>
    </row>
    <row r="110" spans="1:8" ht="15.75">
      <c r="A110" s="53"/>
      <c r="B110" s="70"/>
      <c r="C110" s="71"/>
      <c r="D110" s="27"/>
      <c r="E110" s="28"/>
      <c r="F110" s="72">
        <f t="shared" si="1"/>
        <v>0</v>
      </c>
      <c r="G110" s="73"/>
      <c r="H110" s="9"/>
    </row>
    <row r="111" spans="1:8" ht="15.75">
      <c r="A111" s="53"/>
      <c r="B111" s="70"/>
      <c r="C111" s="71"/>
      <c r="D111" s="27"/>
      <c r="E111" s="28"/>
      <c r="F111" s="72">
        <f t="shared" si="1"/>
        <v>0</v>
      </c>
      <c r="G111" s="73"/>
      <c r="H111" s="9"/>
    </row>
    <row r="112" spans="1:8" ht="15.75">
      <c r="A112" s="53"/>
      <c r="B112" s="70"/>
      <c r="C112" s="71"/>
      <c r="D112" s="27"/>
      <c r="E112" s="28"/>
      <c r="F112" s="72">
        <f t="shared" si="1"/>
        <v>0</v>
      </c>
      <c r="G112" s="73"/>
      <c r="H112" s="9"/>
    </row>
    <row r="113" spans="1:8" ht="15.75">
      <c r="A113" s="53"/>
      <c r="B113" s="70"/>
      <c r="C113" s="71"/>
      <c r="D113" s="27"/>
      <c r="E113" s="28"/>
      <c r="F113" s="72">
        <f t="shared" si="1"/>
        <v>0</v>
      </c>
      <c r="G113" s="73"/>
      <c r="H113" s="9"/>
    </row>
    <row r="114" spans="1:8" ht="15.75">
      <c r="A114" s="53"/>
      <c r="B114" s="70"/>
      <c r="C114" s="71"/>
      <c r="D114" s="27"/>
      <c r="E114" s="28"/>
      <c r="F114" s="72">
        <f t="shared" si="1"/>
        <v>0</v>
      </c>
      <c r="G114" s="73"/>
      <c r="H114" s="9"/>
    </row>
    <row r="115" spans="1:8" ht="15.75">
      <c r="A115" s="53"/>
      <c r="B115" s="70"/>
      <c r="C115" s="71"/>
      <c r="D115" s="27"/>
      <c r="E115" s="28"/>
      <c r="F115" s="72">
        <f t="shared" si="1"/>
        <v>0</v>
      </c>
      <c r="G115" s="73"/>
      <c r="H115" s="9"/>
    </row>
    <row r="116" spans="1:8" ht="15.75">
      <c r="A116" s="53"/>
      <c r="B116" s="70"/>
      <c r="C116" s="71"/>
      <c r="D116" s="27"/>
      <c r="E116" s="28"/>
      <c r="F116" s="72">
        <f t="shared" si="1"/>
        <v>0</v>
      </c>
      <c r="G116" s="73"/>
      <c r="H116" s="9"/>
    </row>
    <row r="117" spans="1:8" ht="16.5" thickBot="1">
      <c r="A117" s="53"/>
      <c r="B117" s="23"/>
      <c r="C117" s="23"/>
      <c r="D117" s="31"/>
      <c r="E117" s="29" t="s">
        <v>84</v>
      </c>
      <c r="F117" s="74">
        <f>SUM(F107:G116)</f>
        <v>37.799999999999997</v>
      </c>
      <c r="G117" s="75"/>
      <c r="H117" s="5"/>
    </row>
    <row r="118" spans="1:8" ht="15.75">
      <c r="A118" s="53"/>
      <c r="B118" s="32"/>
      <c r="C118" s="32"/>
      <c r="D118" s="33"/>
      <c r="E118" s="39"/>
      <c r="F118" s="30"/>
      <c r="G118" s="30"/>
      <c r="H118" s="2"/>
    </row>
    <row r="119" spans="1:8" ht="18.75">
      <c r="A119" s="53"/>
      <c r="B119" s="78" t="s">
        <v>87</v>
      </c>
      <c r="C119" s="78"/>
      <c r="D119" s="78"/>
      <c r="E119" s="78"/>
      <c r="F119" s="78"/>
      <c r="G119" s="78"/>
      <c r="H119" s="2"/>
    </row>
    <row r="120" spans="1:8" ht="15.75">
      <c r="A120" s="53"/>
      <c r="B120" s="70"/>
      <c r="C120" s="71"/>
      <c r="D120" s="27"/>
      <c r="E120" s="28"/>
      <c r="F120" s="72">
        <f t="shared" ref="F120:F129" si="2">D120*E120</f>
        <v>0</v>
      </c>
      <c r="G120" s="73"/>
      <c r="H120" s="9"/>
    </row>
    <row r="121" spans="1:8" ht="15.75">
      <c r="A121" s="53"/>
      <c r="B121" s="70"/>
      <c r="C121" s="71"/>
      <c r="D121" s="27"/>
      <c r="E121" s="28"/>
      <c r="F121" s="72">
        <f t="shared" si="2"/>
        <v>0</v>
      </c>
      <c r="G121" s="73"/>
      <c r="H121" s="9"/>
    </row>
    <row r="122" spans="1:8" ht="15.75">
      <c r="A122" s="53"/>
      <c r="B122" s="70"/>
      <c r="C122" s="71"/>
      <c r="D122" s="27"/>
      <c r="E122" s="28"/>
      <c r="F122" s="72">
        <f t="shared" si="2"/>
        <v>0</v>
      </c>
      <c r="G122" s="73"/>
      <c r="H122" s="9"/>
    </row>
    <row r="123" spans="1:8" ht="15.75">
      <c r="A123" s="53"/>
      <c r="B123" s="70"/>
      <c r="C123" s="71"/>
      <c r="D123" s="27"/>
      <c r="E123" s="28"/>
      <c r="F123" s="72">
        <f t="shared" si="2"/>
        <v>0</v>
      </c>
      <c r="G123" s="73"/>
      <c r="H123" s="9"/>
    </row>
    <row r="124" spans="1:8" ht="15.75">
      <c r="A124" s="53"/>
      <c r="B124" s="70"/>
      <c r="C124" s="71"/>
      <c r="D124" s="27"/>
      <c r="E124" s="28"/>
      <c r="F124" s="72">
        <f t="shared" si="2"/>
        <v>0</v>
      </c>
      <c r="G124" s="73"/>
      <c r="H124" s="9"/>
    </row>
    <row r="125" spans="1:8" ht="15.75">
      <c r="A125" s="53"/>
      <c r="B125" s="70"/>
      <c r="C125" s="71"/>
      <c r="D125" s="27"/>
      <c r="E125" s="28"/>
      <c r="F125" s="72">
        <f t="shared" si="2"/>
        <v>0</v>
      </c>
      <c r="G125" s="73"/>
      <c r="H125" s="9"/>
    </row>
    <row r="126" spans="1:8" ht="15.75">
      <c r="A126" s="53"/>
      <c r="B126" s="70"/>
      <c r="C126" s="71"/>
      <c r="D126" s="27"/>
      <c r="E126" s="28"/>
      <c r="F126" s="72">
        <f t="shared" si="2"/>
        <v>0</v>
      </c>
      <c r="G126" s="73"/>
      <c r="H126" s="9"/>
    </row>
    <row r="127" spans="1:8" ht="15.75">
      <c r="A127" s="53"/>
      <c r="B127" s="70"/>
      <c r="C127" s="71"/>
      <c r="D127" s="27"/>
      <c r="E127" s="28"/>
      <c r="F127" s="72">
        <f t="shared" si="2"/>
        <v>0</v>
      </c>
      <c r="G127" s="73"/>
      <c r="H127" s="9"/>
    </row>
    <row r="128" spans="1:8" ht="15.75">
      <c r="A128" s="53"/>
      <c r="B128" s="70"/>
      <c r="C128" s="71"/>
      <c r="D128" s="27"/>
      <c r="E128" s="28"/>
      <c r="F128" s="72">
        <f t="shared" si="2"/>
        <v>0</v>
      </c>
      <c r="G128" s="73"/>
      <c r="H128" s="9"/>
    </row>
    <row r="129" spans="1:8" ht="15.75">
      <c r="A129" s="53"/>
      <c r="B129" s="70"/>
      <c r="C129" s="71"/>
      <c r="D129" s="27"/>
      <c r="E129" s="28"/>
      <c r="F129" s="72">
        <f t="shared" si="2"/>
        <v>0</v>
      </c>
      <c r="G129" s="73"/>
      <c r="H129" s="9"/>
    </row>
    <row r="130" spans="1:8" ht="16.5" thickBot="1">
      <c r="A130" s="53"/>
      <c r="B130" s="23"/>
      <c r="C130" s="23"/>
      <c r="D130" s="31"/>
      <c r="E130" s="29" t="s">
        <v>84</v>
      </c>
      <c r="F130" s="74">
        <f>SUM(F120:G129)</f>
        <v>0</v>
      </c>
      <c r="G130" s="75"/>
      <c r="H130" s="5"/>
    </row>
    <row r="131" spans="1:8" ht="15.75">
      <c r="A131" s="53"/>
      <c r="B131" s="32"/>
      <c r="C131" s="32"/>
      <c r="D131" s="33"/>
      <c r="E131" s="39"/>
      <c r="F131" s="30"/>
      <c r="G131" s="30"/>
      <c r="H131" s="2"/>
    </row>
    <row r="132" spans="1:8" ht="18.75">
      <c r="A132" s="53"/>
      <c r="B132" s="78" t="s">
        <v>88</v>
      </c>
      <c r="C132" s="78"/>
      <c r="D132" s="78"/>
      <c r="E132" s="78"/>
      <c r="F132" s="78"/>
      <c r="G132" s="78"/>
      <c r="H132" s="2"/>
    </row>
    <row r="133" spans="1:8" ht="15.75">
      <c r="A133" s="53"/>
      <c r="B133" s="70"/>
      <c r="C133" s="71"/>
      <c r="D133" s="27"/>
      <c r="E133" s="28"/>
      <c r="F133" s="72">
        <f t="shared" ref="F133:F142" si="3">D133*E133</f>
        <v>0</v>
      </c>
      <c r="G133" s="73"/>
      <c r="H133" s="9"/>
    </row>
    <row r="134" spans="1:8" ht="15.75">
      <c r="A134" s="53"/>
      <c r="B134" s="70"/>
      <c r="C134" s="71"/>
      <c r="D134" s="27"/>
      <c r="E134" s="28"/>
      <c r="F134" s="72">
        <f t="shared" si="3"/>
        <v>0</v>
      </c>
      <c r="G134" s="73"/>
      <c r="H134" s="9"/>
    </row>
    <row r="135" spans="1:8" ht="15.75">
      <c r="A135" s="53"/>
      <c r="B135" s="70"/>
      <c r="C135" s="71"/>
      <c r="D135" s="27"/>
      <c r="E135" s="28"/>
      <c r="F135" s="72">
        <f t="shared" si="3"/>
        <v>0</v>
      </c>
      <c r="G135" s="73"/>
      <c r="H135" s="9"/>
    </row>
    <row r="136" spans="1:8" ht="15.75">
      <c r="A136" s="53"/>
      <c r="B136" s="70"/>
      <c r="C136" s="71"/>
      <c r="D136" s="27"/>
      <c r="E136" s="28"/>
      <c r="F136" s="72">
        <f t="shared" si="3"/>
        <v>0</v>
      </c>
      <c r="G136" s="73"/>
      <c r="H136" s="9"/>
    </row>
    <row r="137" spans="1:8" ht="15.75">
      <c r="A137" s="53"/>
      <c r="B137" s="70"/>
      <c r="C137" s="71"/>
      <c r="D137" s="27"/>
      <c r="E137" s="28"/>
      <c r="F137" s="72">
        <f t="shared" si="3"/>
        <v>0</v>
      </c>
      <c r="G137" s="73"/>
      <c r="H137" s="9"/>
    </row>
    <row r="138" spans="1:8" ht="15.75">
      <c r="A138" s="53"/>
      <c r="B138" s="70"/>
      <c r="C138" s="71"/>
      <c r="D138" s="27"/>
      <c r="E138" s="28"/>
      <c r="F138" s="72">
        <f t="shared" si="3"/>
        <v>0</v>
      </c>
      <c r="G138" s="73"/>
      <c r="H138" s="9"/>
    </row>
    <row r="139" spans="1:8" ht="15.75">
      <c r="A139" s="53"/>
      <c r="B139" s="70"/>
      <c r="C139" s="71"/>
      <c r="D139" s="27"/>
      <c r="E139" s="28"/>
      <c r="F139" s="72">
        <f t="shared" si="3"/>
        <v>0</v>
      </c>
      <c r="G139" s="73"/>
      <c r="H139" s="9"/>
    </row>
    <row r="140" spans="1:8" ht="15.75">
      <c r="A140" s="53"/>
      <c r="B140" s="70"/>
      <c r="C140" s="71"/>
      <c r="D140" s="27"/>
      <c r="E140" s="28"/>
      <c r="F140" s="72">
        <f t="shared" si="3"/>
        <v>0</v>
      </c>
      <c r="G140" s="73"/>
      <c r="H140" s="9"/>
    </row>
    <row r="141" spans="1:8" ht="15.75">
      <c r="A141" s="53"/>
      <c r="B141" s="70"/>
      <c r="C141" s="71"/>
      <c r="D141" s="27"/>
      <c r="E141" s="28"/>
      <c r="F141" s="72">
        <f t="shared" si="3"/>
        <v>0</v>
      </c>
      <c r="G141" s="73"/>
      <c r="H141" s="9"/>
    </row>
    <row r="142" spans="1:8" ht="15.75">
      <c r="A142" s="53"/>
      <c r="B142" s="70"/>
      <c r="C142" s="71"/>
      <c r="D142" s="27"/>
      <c r="E142" s="28"/>
      <c r="F142" s="72">
        <f t="shared" si="3"/>
        <v>0</v>
      </c>
      <c r="G142" s="73"/>
      <c r="H142" s="9"/>
    </row>
    <row r="143" spans="1:8" ht="16.5" thickBot="1">
      <c r="A143" s="53"/>
      <c r="B143" s="23"/>
      <c r="C143" s="23"/>
      <c r="D143" s="31"/>
      <c r="E143" s="29" t="s">
        <v>84</v>
      </c>
      <c r="F143" s="74">
        <f>SUM(F133:G142)</f>
        <v>0</v>
      </c>
      <c r="G143" s="75"/>
      <c r="H143" s="5"/>
    </row>
    <row r="144" spans="1:8" ht="15.75">
      <c r="A144" s="53"/>
      <c r="B144" s="32"/>
      <c r="C144" s="32"/>
      <c r="D144" s="33"/>
      <c r="E144" s="39"/>
      <c r="F144" s="30"/>
      <c r="G144" s="30"/>
      <c r="H144" s="2"/>
    </row>
    <row r="145" spans="1:8" ht="18.75">
      <c r="A145" s="53"/>
      <c r="B145" s="78" t="s">
        <v>89</v>
      </c>
      <c r="C145" s="78"/>
      <c r="D145" s="78"/>
      <c r="E145" s="78"/>
      <c r="F145" s="78"/>
      <c r="G145" s="78"/>
      <c r="H145" s="2"/>
    </row>
    <row r="146" spans="1:8" ht="15.75">
      <c r="A146" s="53"/>
      <c r="B146" s="70"/>
      <c r="C146" s="71"/>
      <c r="D146" s="27"/>
      <c r="E146" s="28"/>
      <c r="F146" s="72">
        <f t="shared" ref="F146:F155" si="4">D146*E146</f>
        <v>0</v>
      </c>
      <c r="G146" s="73"/>
      <c r="H146" s="9"/>
    </row>
    <row r="147" spans="1:8" ht="15.75">
      <c r="A147" s="53"/>
      <c r="B147" s="70"/>
      <c r="C147" s="71"/>
      <c r="D147" s="27"/>
      <c r="E147" s="28"/>
      <c r="F147" s="72">
        <f t="shared" si="4"/>
        <v>0</v>
      </c>
      <c r="G147" s="73"/>
      <c r="H147" s="9"/>
    </row>
    <row r="148" spans="1:8" ht="15.75">
      <c r="A148" s="53"/>
      <c r="B148" s="70"/>
      <c r="C148" s="71"/>
      <c r="D148" s="27"/>
      <c r="E148" s="28"/>
      <c r="F148" s="72">
        <f t="shared" si="4"/>
        <v>0</v>
      </c>
      <c r="G148" s="73"/>
      <c r="H148" s="9"/>
    </row>
    <row r="149" spans="1:8" ht="15.75">
      <c r="A149" s="53"/>
      <c r="B149" s="70"/>
      <c r="C149" s="71"/>
      <c r="D149" s="27"/>
      <c r="E149" s="28"/>
      <c r="F149" s="72">
        <f t="shared" si="4"/>
        <v>0</v>
      </c>
      <c r="G149" s="73"/>
      <c r="H149" s="9"/>
    </row>
    <row r="150" spans="1:8" ht="15.75">
      <c r="A150" s="53"/>
      <c r="B150" s="70"/>
      <c r="C150" s="71"/>
      <c r="D150" s="27"/>
      <c r="E150" s="28"/>
      <c r="F150" s="72">
        <f t="shared" si="4"/>
        <v>0</v>
      </c>
      <c r="G150" s="73"/>
      <c r="H150" s="9"/>
    </row>
    <row r="151" spans="1:8" ht="15.75">
      <c r="A151" s="53"/>
      <c r="B151" s="70"/>
      <c r="C151" s="71"/>
      <c r="D151" s="27"/>
      <c r="E151" s="28"/>
      <c r="F151" s="72">
        <f t="shared" si="4"/>
        <v>0</v>
      </c>
      <c r="G151" s="73"/>
      <c r="H151" s="9"/>
    </row>
    <row r="152" spans="1:8" ht="15.75">
      <c r="A152" s="53"/>
      <c r="B152" s="70"/>
      <c r="C152" s="71"/>
      <c r="D152" s="27"/>
      <c r="E152" s="28"/>
      <c r="F152" s="72">
        <f t="shared" si="4"/>
        <v>0</v>
      </c>
      <c r="G152" s="73"/>
      <c r="H152" s="9"/>
    </row>
    <row r="153" spans="1:8" ht="15.75">
      <c r="A153" s="53"/>
      <c r="B153" s="70"/>
      <c r="C153" s="71"/>
      <c r="D153" s="27"/>
      <c r="E153" s="28"/>
      <c r="F153" s="72">
        <f t="shared" si="4"/>
        <v>0</v>
      </c>
      <c r="G153" s="73"/>
      <c r="H153" s="9"/>
    </row>
    <row r="154" spans="1:8" ht="15.75">
      <c r="A154" s="53"/>
      <c r="B154" s="70"/>
      <c r="C154" s="71"/>
      <c r="D154" s="27"/>
      <c r="E154" s="28"/>
      <c r="F154" s="72">
        <f t="shared" si="4"/>
        <v>0</v>
      </c>
      <c r="G154" s="73"/>
      <c r="H154" s="9"/>
    </row>
    <row r="155" spans="1:8" ht="15.75">
      <c r="A155" s="53"/>
      <c r="B155" s="70"/>
      <c r="C155" s="71"/>
      <c r="D155" s="27"/>
      <c r="E155" s="28"/>
      <c r="F155" s="72">
        <f t="shared" si="4"/>
        <v>0</v>
      </c>
      <c r="G155" s="73"/>
      <c r="H155" s="9"/>
    </row>
    <row r="156" spans="1:8" ht="16.5" thickBot="1">
      <c r="A156" s="53"/>
      <c r="B156" s="23"/>
      <c r="C156" s="23"/>
      <c r="D156" s="31"/>
      <c r="E156" s="29" t="s">
        <v>84</v>
      </c>
      <c r="F156" s="74">
        <f>SUM(F146:G155)</f>
        <v>0</v>
      </c>
      <c r="G156" s="75"/>
      <c r="H156" s="5"/>
    </row>
    <row r="157" spans="1:8" ht="16.5" thickBot="1">
      <c r="A157" s="53"/>
      <c r="B157" s="32"/>
      <c r="C157" s="32"/>
      <c r="D157" s="33"/>
      <c r="E157" s="2"/>
      <c r="F157" s="34"/>
      <c r="G157" s="34"/>
      <c r="H157" s="2"/>
    </row>
    <row r="158" spans="1:8" ht="21.75" thickBot="1">
      <c r="A158" s="53"/>
      <c r="B158" s="32"/>
      <c r="C158" s="32"/>
      <c r="D158" s="33"/>
      <c r="E158" s="35" t="s">
        <v>90</v>
      </c>
      <c r="F158" s="76">
        <f>SUM(F156,F143,F130,F117,F104,)</f>
        <v>56547.47</v>
      </c>
      <c r="G158" s="77"/>
      <c r="H158" s="5"/>
    </row>
    <row r="159" spans="1:8" ht="15.75">
      <c r="A159" s="53"/>
      <c r="B159" s="32"/>
      <c r="C159" s="32"/>
      <c r="D159" s="33"/>
      <c r="E159" s="2"/>
      <c r="F159" s="30"/>
      <c r="G159" s="30"/>
      <c r="H159" s="2"/>
    </row>
    <row r="160" spans="1:8" ht="35.25" customHeight="1" thickBot="1">
      <c r="A160" s="53"/>
      <c r="B160" s="67" t="s">
        <v>91</v>
      </c>
      <c r="C160" s="67"/>
      <c r="D160" s="67"/>
      <c r="E160" s="67"/>
      <c r="F160" s="67"/>
      <c r="G160" s="67"/>
      <c r="H160" s="2"/>
    </row>
    <row r="161" spans="1:8" ht="79.5" customHeight="1" thickBot="1">
      <c r="A161" s="53"/>
      <c r="B161" s="59" t="s">
        <v>92</v>
      </c>
      <c r="C161" s="60"/>
      <c r="D161" s="60"/>
      <c r="E161" s="60"/>
      <c r="F161" s="60"/>
      <c r="G161" s="61"/>
      <c r="H161" s="5"/>
    </row>
    <row r="162" spans="1:8" ht="15.75">
      <c r="A162" s="53"/>
      <c r="B162" s="24"/>
      <c r="C162" s="24"/>
      <c r="D162" s="24"/>
      <c r="E162" s="24"/>
      <c r="F162" s="24"/>
      <c r="G162" s="24"/>
      <c r="H162" s="2"/>
    </row>
    <row r="163" spans="1:8" ht="16.5" customHeight="1" thickBot="1">
      <c r="A163" s="53"/>
      <c r="B163" s="67" t="s">
        <v>93</v>
      </c>
      <c r="C163" s="67"/>
      <c r="D163" s="67"/>
      <c r="E163" s="67"/>
      <c r="F163" s="67"/>
      <c r="G163" s="67"/>
      <c r="H163" s="2"/>
    </row>
    <row r="164" spans="1:8" ht="60" customHeight="1" thickBot="1">
      <c r="A164" s="53"/>
      <c r="B164" s="59"/>
      <c r="C164" s="60"/>
      <c r="D164" s="60"/>
      <c r="E164" s="60"/>
      <c r="F164" s="60"/>
      <c r="G164" s="61"/>
      <c r="H164" s="5"/>
    </row>
    <row r="165" spans="1:8" ht="15.75">
      <c r="A165" s="53"/>
      <c r="B165" s="24"/>
      <c r="C165" s="24"/>
      <c r="D165" s="24"/>
      <c r="E165" s="24"/>
      <c r="F165" s="24"/>
      <c r="G165" s="24"/>
      <c r="H165" s="2"/>
    </row>
    <row r="166" spans="1:8" ht="15.75">
      <c r="A166" s="53"/>
      <c r="B166" s="2"/>
      <c r="C166" s="2"/>
      <c r="D166" s="2"/>
      <c r="E166" s="2"/>
      <c r="F166" s="2"/>
      <c r="G166" s="2"/>
      <c r="H166" s="2"/>
    </row>
    <row r="167" spans="1:8" ht="26.25">
      <c r="A167" s="53"/>
      <c r="B167" s="45" t="s">
        <v>94</v>
      </c>
      <c r="C167" s="40"/>
      <c r="D167" s="40"/>
      <c r="E167" s="40"/>
      <c r="F167" s="40"/>
      <c r="G167" s="40"/>
      <c r="H167" s="40"/>
    </row>
    <row r="168" spans="1:8" ht="15.75">
      <c r="A168" s="53"/>
      <c r="B168" s="1"/>
      <c r="C168" s="1"/>
      <c r="D168" s="1"/>
      <c r="E168" s="1"/>
      <c r="F168" s="1"/>
      <c r="G168" s="1"/>
      <c r="H168" s="2"/>
    </row>
    <row r="169" spans="1:8" ht="33" customHeight="1" thickBot="1">
      <c r="A169" s="53"/>
      <c r="B169" s="58" t="s">
        <v>95</v>
      </c>
      <c r="C169" s="58"/>
      <c r="D169" s="58"/>
      <c r="E169" s="58"/>
      <c r="F169" s="58"/>
      <c r="G169" s="58"/>
      <c r="H169" s="2"/>
    </row>
    <row r="170" spans="1:8" ht="61.5" customHeight="1" thickBot="1">
      <c r="A170" s="53"/>
      <c r="B170" s="59" t="s">
        <v>96</v>
      </c>
      <c r="C170" s="60"/>
      <c r="D170" s="60"/>
      <c r="E170" s="60"/>
      <c r="F170" s="60"/>
      <c r="G170" s="61"/>
      <c r="H170" s="5"/>
    </row>
    <row r="171" spans="1:8" ht="15.75">
      <c r="A171" s="53"/>
      <c r="B171" s="24"/>
      <c r="C171" s="24"/>
      <c r="D171" s="24"/>
      <c r="E171" s="24"/>
      <c r="F171" s="24"/>
      <c r="G171" s="24"/>
      <c r="H171" s="2"/>
    </row>
    <row r="172" spans="1:8" ht="16.5" customHeight="1" thickBot="1">
      <c r="A172" s="53"/>
      <c r="B172" s="67" t="s">
        <v>93</v>
      </c>
      <c r="C172" s="67"/>
      <c r="D172" s="67"/>
      <c r="E172" s="67"/>
      <c r="F172" s="67"/>
      <c r="G172" s="67"/>
      <c r="H172" s="2"/>
    </row>
    <row r="173" spans="1:8" ht="57" customHeight="1" thickBot="1">
      <c r="A173" s="53"/>
      <c r="B173" s="59" t="s">
        <v>97</v>
      </c>
      <c r="C173" s="60"/>
      <c r="D173" s="60"/>
      <c r="E173" s="60"/>
      <c r="F173" s="60"/>
      <c r="G173" s="61"/>
      <c r="H173" s="5"/>
    </row>
    <row r="174" spans="1:8" ht="15.75" customHeight="1">
      <c r="A174" s="53"/>
      <c r="B174" s="56"/>
      <c r="C174" s="56"/>
      <c r="D174" s="56"/>
      <c r="E174" s="56"/>
      <c r="F174" s="56"/>
      <c r="G174" s="56"/>
      <c r="H174" s="2"/>
    </row>
    <row r="175" spans="1:8" ht="30" customHeight="1">
      <c r="A175" s="53"/>
      <c r="B175" s="68" t="s">
        <v>98</v>
      </c>
      <c r="C175" s="68"/>
      <c r="D175" s="68"/>
      <c r="E175" s="68"/>
      <c r="F175" s="68"/>
      <c r="G175" s="68"/>
      <c r="H175" s="2"/>
    </row>
    <row r="176" spans="1:8" ht="7.5" customHeight="1">
      <c r="A176" s="53"/>
      <c r="B176" s="62"/>
      <c r="C176" s="62"/>
      <c r="D176" s="64"/>
      <c r="E176" s="64"/>
      <c r="F176" s="62"/>
      <c r="G176" s="62"/>
      <c r="H176" s="2"/>
    </row>
    <row r="177" spans="1:8" ht="15.75">
      <c r="A177" s="53"/>
      <c r="B177" s="62"/>
      <c r="C177" s="62"/>
      <c r="D177" s="37" t="s">
        <v>99</v>
      </c>
      <c r="E177" s="37" t="s">
        <v>100</v>
      </c>
      <c r="F177" s="62"/>
      <c r="G177" s="62"/>
      <c r="H177" s="2"/>
    </row>
    <row r="178" spans="1:8" ht="30">
      <c r="A178" s="53"/>
      <c r="B178" s="62"/>
      <c r="C178" s="62"/>
      <c r="D178" s="46" t="s">
        <v>101</v>
      </c>
      <c r="E178" s="47" t="s">
        <v>102</v>
      </c>
      <c r="F178" s="62"/>
      <c r="G178" s="62"/>
      <c r="H178" s="2"/>
    </row>
    <row r="179" spans="1:8" ht="14.25" customHeight="1">
      <c r="A179" s="53"/>
      <c r="B179" s="62"/>
      <c r="C179" s="62"/>
      <c r="D179" s="37" t="s">
        <v>103</v>
      </c>
      <c r="E179" s="37"/>
      <c r="F179" s="62"/>
      <c r="G179" s="62"/>
      <c r="H179" s="2"/>
    </row>
    <row r="180" spans="1:8" ht="6.75" customHeight="1" thickBot="1">
      <c r="A180" s="53"/>
      <c r="B180" s="63"/>
      <c r="C180" s="63"/>
      <c r="D180" s="36"/>
      <c r="E180" s="36"/>
      <c r="F180" s="63"/>
      <c r="G180" s="63"/>
      <c r="H180" s="2"/>
    </row>
    <row r="181" spans="1:8" ht="36.75" customHeight="1" thickBot="1">
      <c r="A181" s="53"/>
      <c r="B181" s="59" t="s">
        <v>104</v>
      </c>
      <c r="C181" s="60"/>
      <c r="D181" s="60"/>
      <c r="E181" s="60"/>
      <c r="F181" s="60"/>
      <c r="G181" s="61"/>
      <c r="H181" s="5"/>
    </row>
    <row r="182" spans="1:8" ht="15.75">
      <c r="A182" s="53"/>
      <c r="B182" s="24"/>
      <c r="C182" s="24"/>
      <c r="D182" s="24"/>
      <c r="E182" s="24"/>
      <c r="F182" s="24"/>
      <c r="G182" s="24"/>
      <c r="H182" s="2"/>
    </row>
    <row r="183" spans="1:8" ht="16.5" customHeight="1" thickBot="1">
      <c r="A183" s="53"/>
      <c r="B183" s="58" t="s">
        <v>105</v>
      </c>
      <c r="C183" s="58"/>
      <c r="D183" s="58"/>
      <c r="E183" s="58"/>
      <c r="F183" s="58"/>
      <c r="G183" s="58"/>
      <c r="H183" s="2"/>
    </row>
    <row r="184" spans="1:8" ht="57" customHeight="1" thickBot="1">
      <c r="A184" s="53"/>
      <c r="B184" s="59" t="s">
        <v>106</v>
      </c>
      <c r="C184" s="60"/>
      <c r="D184" s="60"/>
      <c r="E184" s="60"/>
      <c r="F184" s="60"/>
      <c r="G184" s="61"/>
      <c r="H184" s="2"/>
    </row>
    <row r="185" spans="1:8" ht="15.75">
      <c r="A185" s="53"/>
      <c r="B185" s="2"/>
      <c r="C185" s="2"/>
      <c r="D185" s="2"/>
      <c r="E185" s="2"/>
      <c r="F185" s="2"/>
      <c r="G185" s="2"/>
      <c r="H185" s="2"/>
    </row>
    <row r="186" spans="1:8" ht="54.75" customHeight="1">
      <c r="A186" s="53"/>
      <c r="B186" s="69" t="s">
        <v>107</v>
      </c>
      <c r="C186" s="69"/>
      <c r="D186" s="69"/>
      <c r="E186" s="69"/>
      <c r="F186" s="69"/>
      <c r="G186" s="69"/>
      <c r="H186" s="2"/>
    </row>
    <row r="187" spans="1:8" ht="15.75">
      <c r="A187" s="53"/>
      <c r="B187" s="2"/>
      <c r="C187" s="2"/>
      <c r="D187" s="2"/>
      <c r="E187" s="2"/>
      <c r="F187" s="2"/>
      <c r="G187" s="2"/>
      <c r="H187" s="2"/>
    </row>
    <row r="188" spans="1:8" ht="16.5" customHeight="1" thickBot="1">
      <c r="A188" s="53"/>
      <c r="B188" s="65" t="s">
        <v>108</v>
      </c>
      <c r="C188" s="65"/>
      <c r="D188" s="65"/>
      <c r="E188" s="65"/>
      <c r="F188" s="65"/>
      <c r="G188" s="65"/>
      <c r="H188" s="2"/>
    </row>
    <row r="189" spans="1:8" ht="110.25" customHeight="1" thickBot="1">
      <c r="A189" s="53"/>
      <c r="B189" s="59" t="s">
        <v>109</v>
      </c>
      <c r="C189" s="60"/>
      <c r="D189" s="60"/>
      <c r="E189" s="60"/>
      <c r="F189" s="60"/>
      <c r="G189" s="61"/>
      <c r="H189" s="5"/>
    </row>
    <row r="190" spans="1:8" ht="15.75">
      <c r="A190" s="53"/>
      <c r="B190" s="24"/>
      <c r="C190" s="24"/>
      <c r="D190" s="24"/>
      <c r="E190" s="24"/>
      <c r="F190" s="24"/>
      <c r="G190" s="24"/>
      <c r="H190" s="2"/>
    </row>
    <row r="191" spans="1:8" ht="16.5" customHeight="1" thickBot="1">
      <c r="A191" s="53"/>
      <c r="B191" s="66" t="s">
        <v>110</v>
      </c>
      <c r="C191" s="65"/>
      <c r="D191" s="65"/>
      <c r="E191" s="65"/>
      <c r="F191" s="65"/>
      <c r="G191" s="65"/>
      <c r="H191" s="2"/>
    </row>
    <row r="192" spans="1:8" ht="99" customHeight="1" thickBot="1">
      <c r="A192" s="53"/>
      <c r="B192" s="59" t="s">
        <v>111</v>
      </c>
      <c r="C192" s="60"/>
      <c r="D192" s="60"/>
      <c r="E192" s="60"/>
      <c r="F192" s="60"/>
      <c r="G192" s="61"/>
      <c r="H192" s="5"/>
    </row>
    <row r="193" spans="1:8" ht="15.75">
      <c r="A193" s="53"/>
      <c r="B193" s="24"/>
      <c r="C193" s="24"/>
      <c r="D193" s="24"/>
      <c r="E193" s="24"/>
      <c r="F193" s="24"/>
      <c r="G193" s="24"/>
      <c r="H193" s="2"/>
    </row>
    <row r="194" spans="1:8" ht="23.25">
      <c r="A194" s="53"/>
      <c r="B194" s="54" t="s">
        <v>112</v>
      </c>
      <c r="C194" s="55"/>
      <c r="D194" s="55"/>
      <c r="E194" s="55"/>
      <c r="F194" s="55"/>
      <c r="G194" s="55"/>
      <c r="H194" s="53"/>
    </row>
    <row r="195" spans="1:8" ht="15.75">
      <c r="A195" s="53"/>
      <c r="B195" s="2"/>
      <c r="C195" s="2"/>
      <c r="D195" s="2"/>
      <c r="E195" s="2"/>
      <c r="F195" s="2"/>
      <c r="G195" s="2"/>
      <c r="H195" s="53"/>
    </row>
    <row r="196" spans="1:8" ht="23.25">
      <c r="A196" s="53"/>
      <c r="B196" s="54"/>
      <c r="C196" s="55"/>
      <c r="D196" s="55"/>
      <c r="E196" s="55"/>
      <c r="F196" s="55"/>
      <c r="G196" s="55"/>
      <c r="H196" s="53"/>
    </row>
  </sheetData>
  <mergeCells count="238">
    <mergeCell ref="F15:G15"/>
    <mergeCell ref="B16:C17"/>
    <mergeCell ref="D16:E17"/>
    <mergeCell ref="B20:H20"/>
    <mergeCell ref="B1:G1"/>
    <mergeCell ref="B2:G2"/>
    <mergeCell ref="B4:G10"/>
    <mergeCell ref="B11:H11"/>
    <mergeCell ref="B13:C13"/>
    <mergeCell ref="D13:G13"/>
    <mergeCell ref="B22:C22"/>
    <mergeCell ref="B23:C23"/>
    <mergeCell ref="D23:E23"/>
    <mergeCell ref="B24:C24"/>
    <mergeCell ref="D24:E24"/>
    <mergeCell ref="B25:C25"/>
    <mergeCell ref="D25:E25"/>
    <mergeCell ref="B14:C14"/>
    <mergeCell ref="B15:C15"/>
    <mergeCell ref="B31:C31"/>
    <mergeCell ref="D31:E31"/>
    <mergeCell ref="B32:C32"/>
    <mergeCell ref="D32:E32"/>
    <mergeCell ref="B33:C33"/>
    <mergeCell ref="D33:E33"/>
    <mergeCell ref="B26:C26"/>
    <mergeCell ref="D26:E26"/>
    <mergeCell ref="B27:C27"/>
    <mergeCell ref="D27:E27"/>
    <mergeCell ref="B29:C29"/>
    <mergeCell ref="B30:C30"/>
    <mergeCell ref="D30:E30"/>
    <mergeCell ref="D39:E39"/>
    <mergeCell ref="D40:E40"/>
    <mergeCell ref="B42:C42"/>
    <mergeCell ref="B43:C43"/>
    <mergeCell ref="D43:E43"/>
    <mergeCell ref="B44:C44"/>
    <mergeCell ref="D44:E44"/>
    <mergeCell ref="B34:C34"/>
    <mergeCell ref="D34:E34"/>
    <mergeCell ref="B36:C36"/>
    <mergeCell ref="D36:E36"/>
    <mergeCell ref="D37:E37"/>
    <mergeCell ref="D38:E38"/>
    <mergeCell ref="B54:G54"/>
    <mergeCell ref="B56:G56"/>
    <mergeCell ref="B57:G57"/>
    <mergeCell ref="B59:G59"/>
    <mergeCell ref="B60:G60"/>
    <mergeCell ref="B62:G62"/>
    <mergeCell ref="B45:C45"/>
    <mergeCell ref="D45:E45"/>
    <mergeCell ref="B48:H48"/>
    <mergeCell ref="B50:G50"/>
    <mergeCell ref="B51:G51"/>
    <mergeCell ref="B53:G53"/>
    <mergeCell ref="B75:C75"/>
    <mergeCell ref="D75:E75"/>
    <mergeCell ref="F75:G75"/>
    <mergeCell ref="B76:C76"/>
    <mergeCell ref="D76:E76"/>
    <mergeCell ref="F76:G76"/>
    <mergeCell ref="B63:G63"/>
    <mergeCell ref="B65:G65"/>
    <mergeCell ref="B66:G66"/>
    <mergeCell ref="B69:H69"/>
    <mergeCell ref="B73:G73"/>
    <mergeCell ref="B79:C79"/>
    <mergeCell ref="D79:E79"/>
    <mergeCell ref="F79:G79"/>
    <mergeCell ref="B80:C80"/>
    <mergeCell ref="D80:E80"/>
    <mergeCell ref="F80:G80"/>
    <mergeCell ref="B77:C77"/>
    <mergeCell ref="D77:E77"/>
    <mergeCell ref="F77:G77"/>
    <mergeCell ref="B78:C78"/>
    <mergeCell ref="D78:E78"/>
    <mergeCell ref="F78:G78"/>
    <mergeCell ref="B83:C83"/>
    <mergeCell ref="D83:E83"/>
    <mergeCell ref="F83:G83"/>
    <mergeCell ref="B84:C84"/>
    <mergeCell ref="D84:E84"/>
    <mergeCell ref="F84:G84"/>
    <mergeCell ref="B81:C81"/>
    <mergeCell ref="D81:E81"/>
    <mergeCell ref="F81:G81"/>
    <mergeCell ref="B82:C82"/>
    <mergeCell ref="D82:E82"/>
    <mergeCell ref="F82:G82"/>
    <mergeCell ref="B89:G89"/>
    <mergeCell ref="B91:C91"/>
    <mergeCell ref="F91:G91"/>
    <mergeCell ref="B93:G93"/>
    <mergeCell ref="B94:C94"/>
    <mergeCell ref="F94:G94"/>
    <mergeCell ref="B85:C85"/>
    <mergeCell ref="D85:E85"/>
    <mergeCell ref="F85:G85"/>
    <mergeCell ref="B86:C86"/>
    <mergeCell ref="D86:E86"/>
    <mergeCell ref="F86:G86"/>
    <mergeCell ref="B98:C98"/>
    <mergeCell ref="F98:G98"/>
    <mergeCell ref="B99:C99"/>
    <mergeCell ref="F99:G99"/>
    <mergeCell ref="B100:C100"/>
    <mergeCell ref="F100:G100"/>
    <mergeCell ref="B95:C95"/>
    <mergeCell ref="F95:G95"/>
    <mergeCell ref="B96:C96"/>
    <mergeCell ref="F96:G96"/>
    <mergeCell ref="B97:C97"/>
    <mergeCell ref="F97:G97"/>
    <mergeCell ref="F104:G104"/>
    <mergeCell ref="B106:G106"/>
    <mergeCell ref="B107:C107"/>
    <mergeCell ref="F107:G107"/>
    <mergeCell ref="B108:C108"/>
    <mergeCell ref="F108:G108"/>
    <mergeCell ref="B101:C101"/>
    <mergeCell ref="F101:G101"/>
    <mergeCell ref="B102:C102"/>
    <mergeCell ref="F102:G102"/>
    <mergeCell ref="B103:C103"/>
    <mergeCell ref="F103:G103"/>
    <mergeCell ref="B112:C112"/>
    <mergeCell ref="F112:G112"/>
    <mergeCell ref="B113:C113"/>
    <mergeCell ref="F113:G113"/>
    <mergeCell ref="B114:C114"/>
    <mergeCell ref="F114:G114"/>
    <mergeCell ref="B109:C109"/>
    <mergeCell ref="F109:G109"/>
    <mergeCell ref="B110:C110"/>
    <mergeCell ref="F110:G110"/>
    <mergeCell ref="B111:C111"/>
    <mergeCell ref="F111:G111"/>
    <mergeCell ref="B120:C120"/>
    <mergeCell ref="F120:G120"/>
    <mergeCell ref="B121:C121"/>
    <mergeCell ref="F121:G121"/>
    <mergeCell ref="B122:C122"/>
    <mergeCell ref="F122:G122"/>
    <mergeCell ref="B115:C115"/>
    <mergeCell ref="F115:G115"/>
    <mergeCell ref="B116:C116"/>
    <mergeCell ref="F116:G116"/>
    <mergeCell ref="F117:G117"/>
    <mergeCell ref="B119:G119"/>
    <mergeCell ref="B126:C126"/>
    <mergeCell ref="F126:G126"/>
    <mergeCell ref="B127:C127"/>
    <mergeCell ref="F127:G127"/>
    <mergeCell ref="B128:C128"/>
    <mergeCell ref="F128:G128"/>
    <mergeCell ref="B123:C123"/>
    <mergeCell ref="F123:G123"/>
    <mergeCell ref="B124:C124"/>
    <mergeCell ref="F124:G124"/>
    <mergeCell ref="B125:C125"/>
    <mergeCell ref="F125:G125"/>
    <mergeCell ref="B134:C134"/>
    <mergeCell ref="F134:G134"/>
    <mergeCell ref="B135:C135"/>
    <mergeCell ref="F135:G135"/>
    <mergeCell ref="B136:C136"/>
    <mergeCell ref="F136:G136"/>
    <mergeCell ref="B129:C129"/>
    <mergeCell ref="F129:G129"/>
    <mergeCell ref="F130:G130"/>
    <mergeCell ref="B132:G132"/>
    <mergeCell ref="B133:C133"/>
    <mergeCell ref="F133:G133"/>
    <mergeCell ref="B140:C140"/>
    <mergeCell ref="F140:G140"/>
    <mergeCell ref="B141:C141"/>
    <mergeCell ref="F141:G141"/>
    <mergeCell ref="B142:C142"/>
    <mergeCell ref="F142:G142"/>
    <mergeCell ref="B137:C137"/>
    <mergeCell ref="F137:G137"/>
    <mergeCell ref="B138:C138"/>
    <mergeCell ref="F138:G138"/>
    <mergeCell ref="B139:C139"/>
    <mergeCell ref="F139:G139"/>
    <mergeCell ref="B148:C148"/>
    <mergeCell ref="F148:G148"/>
    <mergeCell ref="B149:C149"/>
    <mergeCell ref="F149:G149"/>
    <mergeCell ref="B150:C150"/>
    <mergeCell ref="F150:G150"/>
    <mergeCell ref="F143:G143"/>
    <mergeCell ref="B145:G145"/>
    <mergeCell ref="B146:C146"/>
    <mergeCell ref="F146:G146"/>
    <mergeCell ref="B147:C147"/>
    <mergeCell ref="F147:G147"/>
    <mergeCell ref="B169:G169"/>
    <mergeCell ref="B170:G170"/>
    <mergeCell ref="B154:C154"/>
    <mergeCell ref="F154:G154"/>
    <mergeCell ref="B155:C155"/>
    <mergeCell ref="F155:G155"/>
    <mergeCell ref="F156:G156"/>
    <mergeCell ref="F158:G158"/>
    <mergeCell ref="B151:C151"/>
    <mergeCell ref="F151:G151"/>
    <mergeCell ref="B152:C152"/>
    <mergeCell ref="F152:G152"/>
    <mergeCell ref="B153:C153"/>
    <mergeCell ref="F153:G153"/>
    <mergeCell ref="H194:H196"/>
    <mergeCell ref="A1:A196"/>
    <mergeCell ref="B194:G194"/>
    <mergeCell ref="B196:G196"/>
    <mergeCell ref="B174:G174"/>
    <mergeCell ref="B70:G70"/>
    <mergeCell ref="B183:G183"/>
    <mergeCell ref="B184:G184"/>
    <mergeCell ref="B176:C180"/>
    <mergeCell ref="F176:G180"/>
    <mergeCell ref="D176:E176"/>
    <mergeCell ref="B188:G188"/>
    <mergeCell ref="B189:G189"/>
    <mergeCell ref="B191:G191"/>
    <mergeCell ref="B192:G192"/>
    <mergeCell ref="B172:G172"/>
    <mergeCell ref="B173:G173"/>
    <mergeCell ref="B175:G175"/>
    <mergeCell ref="B181:G181"/>
    <mergeCell ref="B186:G186"/>
    <mergeCell ref="B160:G160"/>
    <mergeCell ref="B161:G161"/>
    <mergeCell ref="B163:G163"/>
    <mergeCell ref="B164:G164"/>
  </mergeCells>
  <hyperlinks>
    <hyperlink ref="D33" r:id="rId1" xr:uid="{00000000-0004-0000-0000-000000000000}"/>
    <hyperlink ref="D25" r:id="rId2" xr:uid="{00000000-0004-0000-0000-000001000000}"/>
    <hyperlink ref="G37" r:id="rId3" xr:uid="{00000000-0004-0000-0000-000002000000}"/>
    <hyperlink ref="G38" r:id="rId4" xr:uid="{00000000-0004-0000-0000-000003000000}"/>
    <hyperlink ref="G39" r:id="rId5" xr:uid="{00000000-0004-0000-0000-000004000000}"/>
    <hyperlink ref="D44" r:id="rId6" xr:uid="{00000000-0004-0000-0000-000005000000}"/>
    <hyperlink ref="G40" r:id="rId7" xr:uid="{00000000-0004-0000-0000-000006000000}"/>
    <hyperlink ref="D25:E25" r:id="rId8" display="khauger2@illinois.edu" xr:uid="{F54713B9-E233-4217-9B1E-BB3D884F4F3E}"/>
    <hyperlink ref="D33:E33" r:id="rId9" display="joneshe@illinois.edu" xr:uid="{8C426292-9882-4C60-BFC6-30914AC4E570}"/>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8E8ABD-750E-49DA-91BB-9713B79887E2}"/>
</file>

<file path=customXml/itemProps2.xml><?xml version="1.0" encoding="utf-8"?>
<ds:datastoreItem xmlns:ds="http://schemas.openxmlformats.org/officeDocument/2006/customXml" ds:itemID="{CE98C995-7B12-4666-8800-02B6826AD5E8}"/>
</file>

<file path=customXml/itemProps3.xml><?xml version="1.0" encoding="utf-8"?>
<ds:datastoreItem xmlns:ds="http://schemas.openxmlformats.org/officeDocument/2006/customXml" ds:itemID="{9DD9F926-244E-4BB5-9927-5FA63F5F5EB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2024-12-13T19:25:24Z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