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showInkAnnotation="0" autoCompressPictures="0"/>
  <xr:revisionPtr revIDLastSave="0" documentId="11_0AA39790C822ADE118119EAF457FBCC2F10AFF89" xr6:coauthVersionLast="47" xr6:coauthVersionMax="47" xr10:uidLastSave="{00000000-0000-0000-0000-000000000000}"/>
  <bookViews>
    <workbookView xWindow="18600" yWindow="2020" windowWidth="20440" windowHeight="26960" tabRatio="500" xr2:uid="{00000000-000D-0000-FFFF-FFFF00000000}"/>
  </bookViews>
  <sheets>
    <sheet name="Sheet1" sheetId="1" r:id="rId1"/>
  </sheets>
  <calcPr calcId="130000" fullCalcOnLoad="1" concurrentCalc="0"/>
  <extLst>
    <ext xmlns:x15="http://schemas.microsoft.com/office/spreadsheetml/2010/11/main" uri="{140A7094-0E35-4892-8432-C4D2E57EDEB5}">
      <x15:workbookPr chartTrackingRefBase="1"/>
    </ext>
    <ext xmlns:mx="http://schemas.microsoft.com/office/mac/excel/2008/main" uri="http://schemas.microsoft.com/office/mac/excel/2008/main">
      <mx:ArchID Flags="2"/>
    </ext>
  </extLst>
</workbook>
</file>

<file path=xl/calcChain.xml><?xml version="1.0" encoding="utf-8"?>
<calcChain xmlns="http://schemas.openxmlformats.org/spreadsheetml/2006/main">
  <c r="E160" i="1" l="1"/>
  <c r="E158" i="1"/>
  <c r="E157" i="1"/>
  <c r="E156" i="1"/>
  <c r="E155" i="1"/>
  <c r="E154" i="1"/>
  <c r="E153" i="1"/>
  <c r="E152" i="1"/>
  <c r="E151" i="1"/>
  <c r="E150" i="1"/>
  <c r="E149" i="1"/>
  <c r="E148" i="1"/>
  <c r="E145" i="1"/>
  <c r="E144" i="1"/>
  <c r="E143" i="1"/>
  <c r="E142" i="1"/>
  <c r="E141" i="1"/>
  <c r="E140" i="1"/>
  <c r="E139" i="1"/>
  <c r="E138" i="1"/>
  <c r="E137" i="1"/>
  <c r="E136" i="1"/>
  <c r="E135" i="1"/>
  <c r="E132" i="1"/>
  <c r="E131" i="1"/>
  <c r="E130" i="1"/>
  <c r="E129" i="1"/>
  <c r="E128" i="1"/>
  <c r="E127" i="1"/>
  <c r="E126" i="1"/>
  <c r="E125" i="1"/>
  <c r="E124" i="1"/>
  <c r="E123" i="1"/>
  <c r="E122" i="1"/>
  <c r="E121" i="1"/>
  <c r="E118" i="1"/>
  <c r="E117" i="1"/>
  <c r="E116" i="1"/>
  <c r="E115" i="1"/>
  <c r="E114" i="1"/>
  <c r="E113" i="1"/>
  <c r="E112" i="1"/>
  <c r="E111" i="1"/>
  <c r="E110" i="1"/>
  <c r="E109" i="1"/>
  <c r="E108" i="1"/>
  <c r="E105" i="1"/>
  <c r="E104" i="1"/>
  <c r="E103" i="1"/>
  <c r="E102" i="1"/>
  <c r="E101" i="1"/>
  <c r="E100" i="1"/>
  <c r="E99" i="1"/>
  <c r="E98" i="1"/>
  <c r="E97" i="1"/>
  <c r="E96" i="1"/>
  <c r="E95" i="1"/>
</calcChain>
</file>

<file path=xl/sharedStrings.xml><?xml version="1.0" encoding="utf-8"?>
<sst xmlns="http://schemas.openxmlformats.org/spreadsheetml/2006/main" count="144" uniqueCount="129">
  <si>
    <t>Funding Application: Step 2</t>
  </si>
  <si>
    <t xml:space="preserve">Please complete this application and any supporting documentation by 11:59pm, December 21, 2013 and email it to Marika Nell at nell2@illinois.edu. Use the subject line "SSC Step 2 Application: [Project Title]." Please be sure to spell check your application and correct any errors before submission. The committee will assess the application and may request additional documentation that will be due before January 31, 2014. Funding decisions will be made on February 15, 2014 and funding will be made available in March. The Working Group Chairs will be in contact with you regarding any questions about the application. If you have any questions about the application process, please contact the SSC Chair Marika Nell at nell2@illinois.edu. </t>
  </si>
  <si>
    <t>GENERAL INFORMATION</t>
  </si>
  <si>
    <t>Project Title:</t>
  </si>
  <si>
    <t>Farm and Fiber</t>
  </si>
  <si>
    <t>Total Amount Requested from SSC:</t>
  </si>
  <si>
    <t>Amount Requested as:</t>
  </si>
  <si>
    <t>Grant</t>
  </si>
  <si>
    <t>(LOAN or GRANT)</t>
  </si>
  <si>
    <t>Topic Areas</t>
  </si>
  <si>
    <t>Please select the topic area(s) that best describes your project:</t>
  </si>
  <si>
    <t>Land</t>
  </si>
  <si>
    <t>Energy</t>
  </si>
  <si>
    <t>Food &amp; Waste</t>
  </si>
  <si>
    <t>Education</t>
  </si>
  <si>
    <t>Water</t>
  </si>
  <si>
    <t>Transportation</t>
  </si>
  <si>
    <t>CONTACT INFORMATION</t>
  </si>
  <si>
    <t>Applicant/Project Leader</t>
  </si>
  <si>
    <t>Name:</t>
  </si>
  <si>
    <t>Eric Benson</t>
  </si>
  <si>
    <t>Unit/Department:</t>
  </si>
  <si>
    <t>Art &amp; Design</t>
  </si>
  <si>
    <t>Email:</t>
  </si>
  <si>
    <t>ebenson@illinois.edu</t>
  </si>
  <si>
    <t>Phone Number:</t>
  </si>
  <si>
    <t>512-538-4211</t>
  </si>
  <si>
    <t>Organization Code (for CFOP):</t>
  </si>
  <si>
    <t>Financial Contact</t>
  </si>
  <si>
    <t>Sheryl Netherton</t>
  </si>
  <si>
    <t>Role:</t>
  </si>
  <si>
    <t>Assistant Director of Business and Financial Operations</t>
  </si>
  <si>
    <t>Faculty/Unit/Department:</t>
  </si>
  <si>
    <t>netherto@illinois.edu</t>
  </si>
  <si>
    <t>244-4249</t>
  </si>
  <si>
    <t>Project Team:</t>
  </si>
  <si>
    <t>Name</t>
  </si>
  <si>
    <t>Faculty/Department</t>
  </si>
  <si>
    <t>Email</t>
  </si>
  <si>
    <t>Zack Grant</t>
  </si>
  <si>
    <t>ACES</t>
  </si>
  <si>
    <t>zgrant2@illinois.edu</t>
  </si>
  <si>
    <t>Steve Kostell</t>
  </si>
  <si>
    <t>kostell@illinois.edu</t>
  </si>
  <si>
    <t>Kevin Wolz</t>
  </si>
  <si>
    <t>LAS</t>
  </si>
  <si>
    <t>wolz1@illinois.edu</t>
  </si>
  <si>
    <t>Facilities Manager Contact</t>
  </si>
  <si>
    <t>(if applicable)</t>
  </si>
  <si>
    <t>David Akins</t>
  </si>
  <si>
    <t>akins@illinois.edu</t>
  </si>
  <si>
    <t>333-6803</t>
  </si>
  <si>
    <t>PROJECT DESCRIPTION</t>
  </si>
  <si>
    <t>Provide a brief background of the project, the goals, and desired outcome.</t>
  </si>
  <si>
    <t xml:space="preserve">Fresh Press, in collaboration with our partners at the Sustainable Student Farm (SSF) and the Woody Perennial Polyculture (WPP) site are aiming to grow student opportunities through our individual and collaborative research and public engagement efforts. 
Combined with the SSF and WPP, our highest group priorities for funding in this grant cycle are for two paid years of student workforce and the acquisition of walk-in coolers, perennial crops, bee hives/equipment, 7 LB fiber beater, additional paper dry box, campus promotion, a bailer/hay rake, and a bale shredder blower. This equipment will benefit each project at the SSF by increasing farm production and allowing for increased agricultural fiber yield, resulting resources for a growth in paper production. This increased capacity will triple our production capacity and allow greater opportunity for university paper commissions and student workshops in Fresh Press facilities at South Studios.
Our next highest priority for funding asks for an additional third paid year of student workforce, campus promotion, and a movable high tunnel. 
Our rational for our highest priority requests are as follows: 
Increase Perennial Crop Production
• The SSF has yet to expand to perennial crop production. 
o These crops include: Asparagus, Strawberries, Rhubarb, small bramble and bush fruit, and dedicated perennial herb production
• Will increase revenue for SSF
Expanded Cold Storage Infrastructure
Increasing cold storage at the SSF will allow for increased storage crop production and harvest  (such as carrots, onions, etc.) in the fall, then storage all winter in cold storage for sale to campus dining hall units. This will also greatly expand the volume of sales and season of sale to campus dining units, thus increasing revenue generation and moving the SSF very close to the financial break-even point for the project.
Hay Baling and Bale Chopping Equipment
There is a need by all three groups (SSF,WPP, and FP) for this equipment. 
This baled pasture will allow the SSF to use the fiber for mulching long season crops (a critical and sustainable method for long season weed control); it will additionally allow for the collection and efficient storage of fiber for FP to make paper out of at a later date.
The baled pasture fiber needs to be chopped and applied to vegetable beds with a Patz bale chopper/blower to make it an economically labor efficient operation for the SSF. The normal method is to apply it by hand, but this is constrained by labor costs. This bale chopper will also allow the FP to more efficiently reduce various wastes fibers down to a small size for more effective papermaking.
The possibility of making biomass pellets for future sustainable heat sources at the SSF will also be helped by the presence of a bale chopper. 
</t>
    <phoneticPr fontId="13" type="noConversion"/>
  </si>
  <si>
    <t>This interdisciplinary collaborative project will allow for continued awareness of and the implementation of: land stewardship, water reclamation, sustainable agrictulture, sustainable papermaking, and healthier eating in the student residential dining halls.</t>
    <phoneticPr fontId="13" type="noConversion"/>
  </si>
  <si>
    <t>Where will the project be located? Will special permissions be required to enact the project on this site? If so, please explain and attach any letters of support at the end of the application.</t>
  </si>
  <si>
    <t>The project will take place on the Sustainable Student Farm (SSF) and at the Fresh Press studio, which is housed at the South Studios (Building 3) owned by the School of Art and Design.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</si>
  <si>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</si>
  <si>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The Illinois Sustainable Technology Center and Dining Services will also have a stake in this project. The ISTC will be allowing our RA to use their space to complete a lifecycle analysis of our paper, while Dining Services will benefit by the increased production and quality of the farm's produce.</t>
    <phoneticPr fontId="13" type="noConversion"/>
  </si>
  <si>
    <t>Please indicate how this project will involve or impact students. What role will students play in the project?</t>
  </si>
  <si>
    <t xml:space="preserve">Student awareness and research are imperative for the growth of sustainability knowledge and the success of the projects. At WPP and SSF, students are involved in harvesting, washing, and the selling of produce. They are also important to demonstrate economic sustainability. Paying workers as opposed to only using volunteers is a tenant of a sustainable economy. At FP, these student positions have been instrumental in conducting sustainable papermaking research, outreach and engagement. These efforts have continued to increase on campus, into the community and more recently into other educational institutions. As the model for sustainable papermaking evolves, we are requesting support for an additional RA from ACES who will conduct a lifecycle analysis (LCA) of our paper and production processes. This student position will work with researchers from the Illinois Sustainability Technology Center (ISTC). A life cycle analysis is critical evidence, legitimizing our findings as credible, connecting agricultural fibers as a more sustainable paper product. This step is imperative to future undergraduate and graduate research opportunities and entrepreneurial ventures.
To date, Fresh Press has won two international awards for our research and community engagement in sustainability. We have been honored to win a 2013 International Design Award for self-promotion and a 2013 AIGA (The Professional Association for Design) (Re)Design Award. These awards demonstrate current and future potential of sustainable papermaking on campus and in the region.
Student participation is at the core of all our respective individual and collaborative missions. 
The SSF continues to be a living laboratory, not only for Crop Sciences, but a host of other projects and departments. The collaboration between FP, WPP, and SSF has allowed many students (both paid and unpaid) to participate in sustainable agriculture and papermaking. The personnel funding, equipment, and infrastructure that will be purchased with this requested funding will strengthen student participation. All the perennial vegetable plantings will be installed during a series of volunteer days this coming spring. This will make for a perfect opportunity to bring out the many groups on campus that request volunteer days during the spring semester. The equipment and infrastructure purchases will allow students to be involved in increased vegetable storage processes and open up the opportunity for students interested in small-scale haymaking and pasture management. All personnel requests will offset time spent by the farm educator position, from harvesting, to more actively recruit student participation at the SSF. 
Previous support from the SSC has also funded two Research Assistants (RA) who have become critically engaged in sustainable papermaking research at Fresh Press in addition to engaging the larger student community. These students have worked to raise awareness of sustainability and land stewardship on the Illinois campus through the forming of a cooperative model of papermaking. Through student-led workshops, undergraduate and graduate students can receive training on the production of handmade paper, become involved in production at the student farm and integrate these experiences to enhance their learning experience. This student participation has been integral at the SSF by harvesting and processing fibers and most recently planting indigenous prairie grasses that will serve as a carbon sink and futuristically as a renewable fiber source.
In 2012, two graduate students from Library Sciences (GSLIS) and an undergraduate from Art + Design formed a Registered Student Organization (RSO). This group has become involved with Fresh Press through volunteering time at our lab and in the community. This RSO is now under the guidance of one of our research assistants who has increased recruiting and workshop efforts to encourage awareness of sustainability on campus. Additionally, this RSO has become active in leading efforts in forming community engagement opportunities.
To date, student initiated representation and participation have occurred at the following events:
• Graduate Student Exchange with Columbia College Chicago (Fall 2013) 2 students
• Book Arts Coop Papermaking Workshop (Fall 2013) 17 students
• Book Arts Coop Papermaking Workshop (Spring 2013) 12 students
• Student Sustainable Farm Open House (Fall 2013) 2 students
• Urbana Sweet Corn Festival (Summer 2013) 2 students
• Urbana Art at the Market (Summer 2013) 6 students
• Mother’s Weekend Openhouse (Spring 2013) 25 students and their mothers
• Book Arts Coop Papermaking Workshop (Fall 2012) 15 students
• Urbana Art at the Market (Summer 2012) 8 students
</t>
    <phoneticPr fontId="13" type="noConversion"/>
  </si>
  <si>
    <t>Have you applied for funding from SSC before? If so, for what project?</t>
  </si>
  <si>
    <t>Fresh Press, WPP, and the Sustainable Student Farm have all applied for and successfully received support from the SSC before.</t>
    <phoneticPr fontId="13" type="noConversion"/>
  </si>
  <si>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</si>
  <si>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</si>
  <si>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</si>
  <si>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</si>
  <si>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</si>
  <si>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</si>
  <si>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</si>
  <si>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Purchase bigger papermaking equipment (beater and dry box)</t>
    <phoneticPr fontId="13" type="noConversion"/>
  </si>
  <si>
    <t>10 (needs to be hand made in NYC)</t>
  </si>
  <si>
    <t>Purchase BCS Baler and Hay Rake</t>
    <phoneticPr fontId="13" type="noConversion"/>
  </si>
  <si>
    <t>Purchase Patz Bale Shredder/Blower</t>
    <phoneticPr fontId="13" type="noConversion"/>
  </si>
  <si>
    <t>Make promotional videos/photos and distribute</t>
  </si>
  <si>
    <t>SSF/WPP Field Day</t>
  </si>
  <si>
    <t>Purchase high tunnel and install</t>
  </si>
  <si>
    <t>Purchase walk-in coolers and install</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</si>
  <si>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</si>
  <si>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</si>
  <si>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</si>
  <si>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</si>
  <si>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</si>
  <si>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</si>
  <si>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</si>
  <si>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7 lb David Reina Paper Beater</t>
  </si>
  <si>
    <t>David Reina Paper Dry Box</t>
  </si>
  <si>
    <t>Paper drying blotters</t>
  </si>
  <si>
    <t>BCS Bailer and Hay Rake</t>
  </si>
  <si>
    <t>Patz Bale Shredder Blower</t>
  </si>
  <si>
    <t>Bee hives and Equipment</t>
  </si>
  <si>
    <t>Movable high tunnel</t>
  </si>
  <si>
    <t>Walk-in Coolers</t>
  </si>
  <si>
    <t>Subtotal</t>
  </si>
  <si>
    <t>Publicity &amp; Communication</t>
  </si>
  <si>
    <t>SSF/WPP Field Day Promotion and Printing</t>
  </si>
  <si>
    <t>Promotional videos</t>
  </si>
  <si>
    <t>Personnel &amp; Wages</t>
  </si>
  <si>
    <t>2014 Summer Grad Assistant for Fresh Press</t>
    <phoneticPr fontId="13" type="noConversion"/>
  </si>
  <si>
    <t>2014 Fall Grad Assistant for Fresh Press</t>
    <phoneticPr fontId="13" type="noConversion"/>
  </si>
  <si>
    <t>2015 Spring Grad Assistant for Fresh Press</t>
    <phoneticPr fontId="13" type="noConversion"/>
  </si>
  <si>
    <t>2015 Summer Grad Assistant for Fresh Press</t>
    <phoneticPr fontId="13" type="noConversion"/>
  </si>
  <si>
    <t>2015 Fall Research Assistant for Fresh Press</t>
  </si>
  <si>
    <t>2014 Paid Morning Labor Force</t>
  </si>
  <si>
    <t>2015 Paid Morning Labor Force</t>
  </si>
  <si>
    <t>2014 1/2 time Worker</t>
  </si>
  <si>
    <t>2015 1/2 time Worker</t>
  </si>
  <si>
    <t>2014 ACES Research Assistant for Lifecycle Analysis</t>
  </si>
  <si>
    <t>Project Budget per F&amp;S</t>
  </si>
  <si>
    <t>General Supplies &amp; Other</t>
  </si>
  <si>
    <t>Bees</t>
  </si>
  <si>
    <t>Crops (Asparagus, strawberries, rhubarb, berries)</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</si>
  <si>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</si>
  <si>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</si>
  <si>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Part of the strategy for the funding requested by this proposal is for the SSF to break even in terms of costs/revenue.In 2013, the SSF generated $60,000 in sales with $50,000 in sales to the Dining Hall. To break even the SSF would need to generate $130,000 to break even year to year. This includes the Farm Educator position, Farm Foreman, Seasonal Labor, and seasonal expenses. We are about $70,000 short. Having another 3,000 sq ft high tunnel would increase yearly revenue by as much as $15,000. Including another walk in cooler to our operation will allow us to generate another $15,000 in revenue from root storage crops. This would bring us almost half way to our goal of another $70,000 in revenue to approach our break even point. The additional $40,000 we hope to make up with increasing efficiencies to our systems. Part of that is the generation of fiber for weed control with the raking and baling equipment. Improving our weed control systems with this equipment will go a long way to help us generate part of that $40,000. Adding the half time working and paid morning labor force will also allow us to physically harvest more produce that is going to waste, which should also help us generate the additional $40,000 needed for the break even model.. Fresh Press is looking to grow beyond being a campus project to modeling the potential of agri-fiber as a chaging factor in the dependency on the tree-fiber based commercial paper industry. A team of faculty and grad students from FP have been selected to participate in the I-Corp Illinois program, which will put in place the framework for revenue generation, alignment with potential funders and preparation for national granting opportunities. We hope to grow to a model, where we can purchase agri-fiber from the SSF, providing additional reveune and continuing to close the zero-waste gap at the farm.</t>
    <phoneticPr fontId="13" type="noConversion"/>
  </si>
  <si>
    <t>Please include any other sources of funding that have been obtained or applied for, and please attach any relevant letters of support.</t>
  </si>
  <si>
    <t>N/A</t>
    <phoneticPr fontId="13" type="noConversion"/>
  </si>
  <si>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</si>
  <si>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</si>
  <si>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This collaborative project on the Sustainable Student Farm, will continue to have a positive environmental and educational impact on the Illinois campus. From the many tours of the facility, to the healthy produce on the Quad and in the residential dining halls, growing and eating better food is a vital component to a more sustianable campus and lifestyle. In connection to the SSF's and WPP's regular operation, they produce "waste." This "waste" takes the form of tomato vines, corn and sunflower stalks, soybean stems, etc. that isn't always reused back into the system. Fresh Press harvests this "waste" to cook, beat, and form into paper. In theory, Fresh Press closes the loop on the system, making the farm even more environmentally friendly. Fresh Press also now utilizes rainwater on the SSF for it's cooking of the "waste" plant fiber and has installed a water purifier in its studio to filter used water for resuse. This action helps meet iCAP goals of water conservation on campus. In addition to helping to meet this iCAP goal, all three partners in this project now have the only off-grid solar structure on campus (Wash &amp; Pack Pavilion), which helps tackle renewable energy targets set by the University for 2025. Finally, as all three projects involve student labor and research, we help the iCAP initiatives tied to furthering education and awareness of sustainability on campus.</t>
    <phoneticPr fontId="13" type="noConversion"/>
  </si>
  <si>
    <t>Please estimate the greenhouse gas impact this project will have, if applicable. Use the University of Illinois at Urbana-Champaign Energy Management website (click here) to determine the cost of energy on campus and the following chart to determine GHG emissions:</t>
  </si>
  <si>
    <r>
      <t>The hay rake, baler and shredder will allow us to harvest and process fibers more efficiently by employing the electric tractor, eliminating the consumption of fuel and resulting emmisions, currently used for these processes. This should eliminateon average 10 gallons of gasoline consumption per week. Mitigated emmissions are esitmated at 194 CO</t>
    </r>
    <r>
      <rPr>
        <vertAlign val="subscript"/>
        <sz val="12"/>
        <color indexed="8"/>
        <rFont val="Calibri"/>
      </rPr>
      <t>2</t>
    </r>
    <r>
      <rPr>
        <sz val="12"/>
        <color indexed="8"/>
        <rFont val="Calibri"/>
        <family val="2"/>
      </rPr>
      <t>-lbs per week.</t>
    </r>
    <phoneticPr fontId="13" type="noConversion"/>
  </si>
  <si>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</si>
  <si>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family val="2"/>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</si>
  <si>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</si>
  <si>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 xml:space="preserve">We have asked for funding for our collaborative project to create educational and awareness videos and print material that will be distributed to campus and beyond. It's important for us to affect the students locally and also serve as a leader for other campuses nationally to emulate and further our work towards a more sustainable future for us all. In addition to the SSC, information abou this project will go to many different outlets. Currently "Inside Illinois" is working on an article about Fresh Press while the paper created will be on display at the "Social Paper" exhibition at Columbia College in Chicago starting on February 13, 2014. Recently, Steve Kostell from Fresh Press gave a presentation at the "Friends of Dard Hunter Conference" in St. Louis, MO about our fun and rewarding collaboration. This talk was also given in China (October 2013) and again at the College Book Arts Association Conference in Utah (January 2014). We also hope to continue sharing our story with other universities beyond what is currently on the docket. </t>
  </si>
  <si>
    <t>Please list specific outreach goals and ways in which the outreach can be measured.</t>
  </si>
  <si>
    <t>Here is a quick list of outreach goals which can be quickly and easily measured: number of likes/comments on our respective Facebook pages, number of volunteers on the SSF, new and sustaining members to the Book Arts Co-op RSO, revenue from the SSF Farmer's Market on the Quad, and turnout on the SSF Field Day 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</si>
</sst>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15">
    <font>
      <sz val="12"/>
      <color theme="1"/>
      <name val="Calibri"/>
      <family val="2"/>
      <scheme val="minor"/>
    </font>
    <font>
      <sz val="36"/>
      <color indexed="17"/>
      <name val="Calibri"/>
    </font>
    <font>
      <sz val="12"/>
      <color indexed="8"/>
      <name val="Calibri"/>
      <family val="2"/>
    </font>
    <font>
      <b/>
      <sz val="24"/>
      <color rgb="FFE36C09"/>
      <name val="Calibri"/>
    </font>
    <font>
      <sz val="12"/>
      <color indexed="8"/>
      <name val="Arial"/>
    </font>
    <font>
      <sz val="11"/>
      <color indexed="8"/>
      <name val="Arial"/>
    </font>
    <font>
      <b/>
      <sz val="20"/>
      <color rgb="FF000090"/>
      <name val="Calibri"/>
    </font>
    <font>
      <b/>
      <sz val="20"/>
      <color indexed="8"/>
      <name val="Calibri"/>
    </font>
    <font>
      <b/>
      <sz val="12"/>
      <color indexed="8"/>
      <name val="Calibri"/>
    </font>
    <font>
      <b/>
      <sz val="14"/>
      <color indexed="8"/>
      <name val="Calibri"/>
    </font>
    <font>
      <u/>
      <sz val="10"/>
      <color indexed="12"/>
      <name val="Arial"/>
    </font>
    <font>
      <b/>
      <sz val="16"/>
      <color indexed="8"/>
      <name val="Calibri"/>
    </font>
    <font>
      <b/>
      <sz val="12"/>
      <name val="Calibri"/>
      <family val="2"/>
      <scheme val="minor"/>
    </font>
    <font>
      <sz val="8"/>
      <name val="Verdana"/>
    </font>
    <font>
      <vertAlign val="subscript"/>
      <sz val="12"/>
      <color indexed="8"/>
      <name val="Calibri"/>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D8D8D8"/>
        <bgColor indexed="64"/>
      </patternFill>
    </fill>
  </fills>
  <borders count="3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xf numFmtId="0" fontId="10" fillId="0" borderId="0" applyNumberFormat="0" applyFill="0" applyBorder="0" applyAlignment="0" applyProtection="0"/>
  </cellStyleXfs>
  <cellXfs count="109">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0" fillId="4" borderId="0" xfId="0" applyFill="1" applyAlignment="1">
      <alignment wrapText="1"/>
    </xf>
    <xf numFmtId="0" fontId="7" fillId="2" borderId="0" xfId="0" applyFont="1" applyFill="1" applyAlignment="1">
      <alignment horizontal="left" vertical="center"/>
    </xf>
    <xf numFmtId="0" fontId="7" fillId="2" borderId="1" xfId="0" applyFont="1" applyFill="1" applyBorder="1" applyAlignment="1">
      <alignment horizontal="left" vertical="center"/>
    </xf>
    <xf numFmtId="0" fontId="2" fillId="2" borderId="6" xfId="0" applyFont="1" applyFill="1" applyBorder="1" applyAlignment="1">
      <alignment vertical="center"/>
    </xf>
    <xf numFmtId="164" fontId="2" fillId="5"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0" fontId="2" fillId="2" borderId="9" xfId="0" applyFont="1" applyFill="1" applyBorder="1" applyAlignment="1">
      <alignment vertical="center"/>
    </xf>
    <xf numFmtId="49" fontId="2" fillId="5" borderId="7" xfId="0" applyNumberFormat="1" applyFont="1" applyFill="1" applyBorder="1" applyAlignment="1" applyProtection="1">
      <alignment vertical="center"/>
      <protection locked="0"/>
    </xf>
    <xf numFmtId="0" fontId="2" fillId="2" borderId="10"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6" xfId="0" applyFont="1" applyFill="1" applyBorder="1" applyAlignment="1">
      <alignment horizontal="center" vertical="center"/>
    </xf>
    <xf numFmtId="0" fontId="8" fillId="2" borderId="0" xfId="0" applyFont="1" applyFill="1" applyAlignment="1">
      <alignment horizontal="right"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vertical="center"/>
    </xf>
    <xf numFmtId="0" fontId="2" fillId="2" borderId="0" xfId="0" applyFont="1" applyFill="1" applyAlignment="1">
      <alignment horizontal="right" vertical="center"/>
    </xf>
    <xf numFmtId="0" fontId="2" fillId="2" borderId="1" xfId="0" applyFont="1" applyFill="1" applyBorder="1" applyAlignment="1">
      <alignment vertical="center"/>
    </xf>
    <xf numFmtId="165" fontId="2" fillId="2" borderId="17" xfId="0" applyNumberFormat="1" applyFont="1" applyFill="1" applyBorder="1" applyAlignment="1">
      <alignment horizontal="center" vertical="center"/>
    </xf>
    <xf numFmtId="0" fontId="2" fillId="4" borderId="0" xfId="0" applyFont="1" applyFill="1" applyAlignment="1">
      <alignment vertical="center"/>
    </xf>
    <xf numFmtId="0" fontId="8" fillId="2" borderId="22" xfId="0" applyFont="1" applyFill="1" applyBorder="1" applyAlignment="1">
      <alignment horizontal="center" vertical="center"/>
    </xf>
    <xf numFmtId="0" fontId="2" fillId="2" borderId="16" xfId="0" applyFont="1" applyFill="1" applyBorder="1" applyAlignment="1">
      <alignment horizontal="right" vertical="center"/>
    </xf>
    <xf numFmtId="0" fontId="8" fillId="4" borderId="23" xfId="0" applyFont="1" applyFill="1" applyBorder="1" applyAlignment="1" applyProtection="1">
      <alignment horizontal="center" vertical="center"/>
      <protection locked="0"/>
    </xf>
    <xf numFmtId="0" fontId="2" fillId="2" borderId="21" xfId="0" applyFont="1" applyFill="1" applyBorder="1" applyAlignment="1">
      <alignment horizontal="center" vertical="center"/>
    </xf>
    <xf numFmtId="0" fontId="2" fillId="2" borderId="17" xfId="0" applyFont="1" applyFill="1" applyBorder="1" applyAlignment="1">
      <alignment vertical="center"/>
    </xf>
    <xf numFmtId="0" fontId="8" fillId="2" borderId="0" xfId="0" applyFont="1" applyFill="1" applyAlignment="1">
      <alignment horizontal="left" vertical="center"/>
    </xf>
    <xf numFmtId="0" fontId="2" fillId="2" borderId="0" xfId="0" applyFont="1" applyFill="1" applyAlignment="1">
      <alignment horizontal="left" vertical="center"/>
    </xf>
    <xf numFmtId="0" fontId="2" fillId="4" borderId="0" xfId="0" applyFont="1" applyFill="1" applyAlignment="1">
      <alignment horizontal="left" vertical="center"/>
    </xf>
    <xf numFmtId="0" fontId="11" fillId="2" borderId="0" xfId="0" applyFont="1" applyFill="1" applyAlignment="1">
      <alignment vertical="center"/>
    </xf>
    <xf numFmtId="0" fontId="11" fillId="2" borderId="0" xfId="0" applyFont="1" applyFill="1" applyAlignment="1">
      <alignment horizontal="center" vertical="center"/>
    </xf>
    <xf numFmtId="0" fontId="9" fillId="2" borderId="0" xfId="0" applyFont="1" applyFill="1" applyAlignment="1">
      <alignment horizontal="center" vertical="center"/>
    </xf>
    <xf numFmtId="164" fontId="2" fillId="5" borderId="23" xfId="0" applyNumberFormat="1" applyFont="1" applyFill="1" applyBorder="1" applyAlignment="1" applyProtection="1">
      <alignment vertical="center"/>
      <protection locked="0"/>
    </xf>
    <xf numFmtId="3" fontId="2" fillId="5" borderId="23" xfId="0" applyNumberFormat="1" applyFont="1" applyFill="1" applyBorder="1" applyAlignment="1" applyProtection="1">
      <alignment vertical="center"/>
      <protection locked="0"/>
    </xf>
    <xf numFmtId="0" fontId="2" fillId="2" borderId="27" xfId="0" applyFont="1" applyFill="1" applyBorder="1" applyAlignment="1">
      <alignment horizontal="right" vertical="center"/>
    </xf>
    <xf numFmtId="164" fontId="2" fillId="2" borderId="17" xfId="0" applyNumberFormat="1" applyFont="1" applyFill="1" applyBorder="1" applyAlignment="1">
      <alignment horizontal="center" vertical="center"/>
    </xf>
    <xf numFmtId="164" fontId="2" fillId="2" borderId="21"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11" fillId="2" borderId="2" xfId="0" applyFont="1" applyFill="1" applyBorder="1" applyAlignment="1">
      <alignment horizontal="right" vertical="center"/>
    </xf>
    <xf numFmtId="0" fontId="6" fillId="3" borderId="0" xfId="0" applyFont="1" applyFill="1" applyAlignment="1">
      <alignment horizontal="left" vertical="center"/>
    </xf>
    <xf numFmtId="0" fontId="2" fillId="5" borderId="0" xfId="0" applyFont="1" applyFill="1" applyAlignment="1">
      <alignment vertical="center"/>
    </xf>
    <xf numFmtId="0" fontId="10" fillId="4" borderId="23" xfId="1" applyFill="1" applyBorder="1" applyAlignment="1" applyProtection="1">
      <alignment horizontal="center" vertical="center"/>
      <protection locked="0"/>
    </xf>
    <xf numFmtId="0" fontId="10" fillId="4" borderId="23" xfId="1" applyFill="1" applyBorder="1" applyAlignment="1" applyProtection="1">
      <alignment horizontal="center" vertical="center"/>
    </xf>
    <xf numFmtId="0" fontId="8" fillId="3" borderId="1" xfId="0" applyFont="1" applyFill="1" applyBorder="1" applyAlignment="1">
      <alignment horizontal="left" vertical="center" wrapText="1"/>
    </xf>
    <xf numFmtId="49" fontId="2" fillId="5" borderId="3" xfId="0" applyNumberFormat="1" applyFont="1" applyFill="1" applyBorder="1" applyAlignment="1" applyProtection="1">
      <alignment horizontal="left" vertical="center" wrapText="1"/>
      <protection locked="0"/>
    </xf>
    <xf numFmtId="49" fontId="2" fillId="5" borderId="4" xfId="0" applyNumberFormat="1" applyFont="1" applyFill="1" applyBorder="1" applyAlignment="1" applyProtection="1">
      <alignment horizontal="left" vertical="center" wrapText="1"/>
      <protection locked="0"/>
    </xf>
    <xf numFmtId="49" fontId="2" fillId="5" borderId="5"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wrapText="1"/>
    </xf>
    <xf numFmtId="0" fontId="12" fillId="3" borderId="0" xfId="1" applyFont="1" applyFill="1" applyBorder="1" applyAlignment="1" applyProtection="1">
      <alignment horizontal="left" wrapText="1"/>
      <protection locked="0"/>
    </xf>
    <xf numFmtId="0" fontId="12" fillId="3" borderId="0" xfId="1" applyFont="1" applyFill="1" applyBorder="1" applyAlignment="1">
      <alignment horizontal="center" wrapText="1"/>
    </xf>
    <xf numFmtId="0" fontId="12" fillId="3" borderId="1" xfId="1" applyFont="1" applyFill="1" applyBorder="1" applyAlignment="1">
      <alignment horizontal="center" wrapText="1"/>
    </xf>
    <xf numFmtId="0" fontId="2" fillId="2" borderId="0" xfId="0" applyFont="1" applyFill="1" applyAlignment="1">
      <alignment horizontal="left" vertical="center" wrapText="1"/>
    </xf>
    <xf numFmtId="49" fontId="2" fillId="5" borderId="23" xfId="0" applyNumberFormat="1" applyFont="1" applyFill="1" applyBorder="1" applyAlignment="1" applyProtection="1">
      <alignment horizontal="center" vertical="center"/>
      <protection locked="0"/>
    </xf>
    <xf numFmtId="164" fontId="2" fillId="5" borderId="11" xfId="0" applyNumberFormat="1" applyFont="1" applyFill="1" applyBorder="1" applyAlignment="1">
      <alignment horizontal="center" vertical="center"/>
    </xf>
    <xf numFmtId="164" fontId="2" fillId="5" borderId="12" xfId="0" applyNumberFormat="1" applyFont="1" applyFill="1" applyBorder="1" applyAlignment="1">
      <alignment horizontal="center" vertical="center"/>
    </xf>
    <xf numFmtId="164" fontId="2" fillId="2" borderId="28" xfId="0" applyNumberFormat="1" applyFont="1" applyFill="1" applyBorder="1" applyAlignment="1">
      <alignment horizontal="center" vertical="center"/>
    </xf>
    <xf numFmtId="164" fontId="2" fillId="2" borderId="29" xfId="0" applyNumberFormat="1" applyFont="1" applyFill="1" applyBorder="1" applyAlignment="1">
      <alignment horizontal="center" vertical="center"/>
    </xf>
    <xf numFmtId="164" fontId="11" fillId="2" borderId="3" xfId="0" applyNumberFormat="1" applyFont="1" applyFill="1" applyBorder="1" applyAlignment="1">
      <alignment horizontal="center" vertical="center"/>
    </xf>
    <xf numFmtId="164" fontId="11" fillId="2" borderId="5" xfId="0" applyNumberFormat="1" applyFont="1" applyFill="1" applyBorder="1" applyAlignment="1">
      <alignment horizontal="center" vertical="center"/>
    </xf>
    <xf numFmtId="0" fontId="9" fillId="2" borderId="22" xfId="0" applyFont="1" applyFill="1" applyBorder="1" applyAlignment="1">
      <alignment horizontal="left" vertical="center"/>
    </xf>
    <xf numFmtId="164" fontId="2" fillId="5" borderId="23" xfId="0" applyNumberFormat="1" applyFont="1" applyFill="1" applyBorder="1" applyAlignment="1">
      <alignment horizontal="center" vertical="center"/>
    </xf>
    <xf numFmtId="49" fontId="2" fillId="5" borderId="11" xfId="0" applyNumberFormat="1" applyFont="1" applyFill="1" applyBorder="1" applyAlignment="1" applyProtection="1">
      <alignment horizontal="center" vertical="center"/>
      <protection locked="0"/>
    </xf>
    <xf numFmtId="49" fontId="2" fillId="5" borderId="12" xfId="0" applyNumberFormat="1" applyFont="1" applyFill="1" applyBorder="1" applyAlignment="1" applyProtection="1">
      <alignment horizontal="center" vertical="center"/>
      <protection locked="0"/>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5" borderId="25" xfId="0" applyNumberFormat="1" applyFont="1" applyFill="1" applyBorder="1" applyAlignment="1">
      <alignment horizontal="center" vertical="center"/>
    </xf>
    <xf numFmtId="164" fontId="2" fillId="5" borderId="26" xfId="0" applyNumberFormat="1" applyFont="1" applyFill="1" applyBorder="1" applyAlignment="1">
      <alignment horizontal="center" vertical="center"/>
    </xf>
    <xf numFmtId="0" fontId="11" fillId="2" borderId="0" xfId="0" applyFont="1" applyFill="1" applyAlignment="1">
      <alignment horizontal="center" vertical="center"/>
    </xf>
    <xf numFmtId="0" fontId="2" fillId="5" borderId="23" xfId="0" applyFont="1" applyFill="1" applyBorder="1" applyAlignment="1" applyProtection="1">
      <alignment horizontal="center" vertical="center"/>
      <protection locked="0"/>
    </xf>
    <xf numFmtId="16" fontId="2" fillId="5" borderId="23" xfId="0" applyNumberFormat="1" applyFont="1" applyFill="1" applyBorder="1" applyAlignment="1" applyProtection="1">
      <alignment horizontal="center" vertical="center"/>
      <protection locked="0"/>
    </xf>
    <xf numFmtId="14" fontId="2" fillId="5" borderId="23" xfId="0" applyNumberFormat="1" applyFont="1" applyFill="1" applyBorder="1" applyAlignment="1" applyProtection="1">
      <alignment horizontal="center" vertical="center"/>
      <protection locked="0"/>
    </xf>
    <xf numFmtId="0" fontId="9" fillId="2" borderId="22" xfId="0" applyFont="1" applyFill="1" applyBorder="1" applyAlignment="1">
      <alignment horizontal="center" vertical="center"/>
    </xf>
    <xf numFmtId="17" fontId="2" fillId="5" borderId="23" xfId="0" applyNumberFormat="1" applyFont="1" applyFill="1" applyBorder="1" applyAlignment="1" applyProtection="1">
      <alignment horizontal="center" vertical="center"/>
      <protection locked="0"/>
    </xf>
    <xf numFmtId="0" fontId="8" fillId="2" borderId="1" xfId="0" applyFont="1" applyFill="1" applyBorder="1" applyAlignment="1">
      <alignment horizontal="left"/>
    </xf>
    <xf numFmtId="0" fontId="6" fillId="3" borderId="0" xfId="0" applyFont="1" applyFill="1" applyAlignment="1">
      <alignment horizontal="left" vertical="center"/>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2" borderId="0" xfId="0" applyFont="1" applyFill="1" applyAlignment="1">
      <alignment horizontal="right" vertical="center"/>
    </xf>
    <xf numFmtId="0" fontId="2" fillId="2" borderId="2" xfId="0" applyFont="1" applyFill="1" applyBorder="1" applyAlignment="1">
      <alignment horizontal="right" vertical="center"/>
    </xf>
    <xf numFmtId="165" fontId="2" fillId="5" borderId="3" xfId="0" applyNumberFormat="1" applyFont="1" applyFill="1" applyBorder="1" applyAlignment="1" applyProtection="1">
      <alignment horizontal="center" vertical="center"/>
      <protection locked="0"/>
    </xf>
    <xf numFmtId="165" fontId="2" fillId="5" borderId="5" xfId="0" applyNumberFormat="1" applyFont="1" applyFill="1" applyBorder="1" applyAlignment="1" applyProtection="1">
      <alignment horizontal="center" vertical="center"/>
      <protection locked="0"/>
    </xf>
    <xf numFmtId="0" fontId="8" fillId="3" borderId="1" xfId="0" applyFont="1" applyFill="1" applyBorder="1" applyAlignment="1">
      <alignment horizontal="left" vertical="center"/>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9" fillId="2" borderId="0" xfId="0" applyFont="1" applyFill="1" applyAlignment="1">
      <alignment horizontal="center" vertical="center"/>
    </xf>
    <xf numFmtId="49" fontId="2" fillId="5" borderId="3" xfId="0" applyNumberFormat="1"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center" vertical="center"/>
      <protection locked="0"/>
    </xf>
    <xf numFmtId="49" fontId="10" fillId="5" borderId="3" xfId="1" applyNumberFormat="1" applyFill="1" applyBorder="1" applyAlignment="1" applyProtection="1">
      <alignment horizontal="center" vertical="center"/>
      <protection locked="0"/>
    </xf>
    <xf numFmtId="0" fontId="8" fillId="2" borderId="22" xfId="0" applyFont="1" applyFill="1" applyBorder="1" applyAlignment="1">
      <alignment horizontal="center" vertical="center"/>
    </xf>
    <xf numFmtId="0" fontId="8" fillId="2" borderId="0" xfId="0" applyFont="1" applyFill="1" applyAlignment="1">
      <alignment horizontal="right" vertical="center"/>
    </xf>
    <xf numFmtId="0" fontId="8" fillId="2" borderId="2" xfId="0" applyFont="1" applyFill="1" applyBorder="1" applyAlignment="1">
      <alignment horizontal="right"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8" fillId="2" borderId="0" xfId="0" applyFont="1" applyFill="1" applyAlignment="1">
      <alignment horizontal="right" vertical="center" wrapText="1"/>
    </xf>
    <xf numFmtId="0" fontId="8" fillId="2" borderId="2" xfId="0" applyFont="1" applyFill="1" applyBorder="1" applyAlignment="1">
      <alignment horizontal="right" vertical="center" wrapText="1"/>
    </xf>
    <xf numFmtId="0" fontId="1" fillId="2" borderId="0" xfId="0" applyFont="1" applyFill="1" applyAlignment="1">
      <alignment horizontal="center" vertical="center"/>
    </xf>
    <xf numFmtId="0" fontId="3" fillId="2" borderId="0" xfId="0" applyFont="1" applyFill="1" applyAlignment="1">
      <alignment horizontal="center" vertical="center"/>
    </xf>
    <xf numFmtId="2" fontId="4" fillId="4" borderId="0" xfId="0" applyNumberFormat="1" applyFont="1" applyFill="1" applyAlignment="1" applyProtection="1">
      <alignment horizontal="center" vertical="center" wrapText="1"/>
      <protection locked="0"/>
    </xf>
    <xf numFmtId="2" fontId="5" fillId="4" borderId="0" xfId="0" applyNumberFormat="1" applyFont="1" applyFill="1" applyAlignment="1" applyProtection="1">
      <alignment horizontal="center" vertical="center" wrapText="1"/>
      <protection locked="0"/>
    </xf>
    <xf numFmtId="49" fontId="2" fillId="5" borderId="4" xfId="0" applyNumberFormat="1" applyFon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38100</xdr:colOff>
      <xdr:row>1</xdr:row>
      <xdr:rowOff>12700</xdr:rowOff>
    </xdr:to>
    <xdr:pic>
      <xdr:nvPicPr>
        <xdr:cNvPr id="2" name="Picture 1" descr="logo white on green.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642600" cy="1752600"/>
        </a:xfrm>
        <a:prstGeom prst="rect">
          <a:avLst/>
        </a:prstGeom>
      </xdr:spPr>
    </xdr:pic>
    <xdr:clientData/>
  </xdr:twoCellAnchor>
  <xdr:twoCellAnchor editAs="oneCell">
    <xdr:from>
      <xdr:col>1</xdr:col>
      <xdr:colOff>350609</xdr:colOff>
      <xdr:row>177</xdr:row>
      <xdr:rowOff>66675</xdr:rowOff>
    </xdr:from>
    <xdr:to>
      <xdr:col>3</xdr:col>
      <xdr:colOff>806314</xdr:colOff>
      <xdr:row>178</xdr:row>
      <xdr:rowOff>111125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103209" y="59934475"/>
          <a:ext cx="61072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netherto@illinois.edu" TargetMode="External"/><Relationship Id="rId7" Type="http://schemas.openxmlformats.org/officeDocument/2006/relationships/hyperlink" Target="mailto:akins@illinois.edu" TargetMode="External"/><Relationship Id="rId2" Type="http://schemas.openxmlformats.org/officeDocument/2006/relationships/hyperlink" Target="mailto:ebenson@illinois.edu" TargetMode="External"/><Relationship Id="rId1" Type="http://schemas.openxmlformats.org/officeDocument/2006/relationships/hyperlink" Target="http://www.energymanagement.illinois.edu/pdfs/FY13UtilityRates.pdf" TargetMode="External"/><Relationship Id="rId6" Type="http://schemas.openxmlformats.org/officeDocument/2006/relationships/hyperlink" Target="mailto:zgrant2@illinois.edu" TargetMode="External"/><Relationship Id="rId5" Type="http://schemas.openxmlformats.org/officeDocument/2006/relationships/hyperlink" Target="mailto:wolz1@illinois.edu" TargetMode="External"/><Relationship Id="rId4" Type="http://schemas.openxmlformats.org/officeDocument/2006/relationships/hyperlink" Target="mailto:kostell@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dimension ref="A1:M193"/>
  <sheetViews>
    <sheetView tabSelected="1" topLeftCell="A64" workbookViewId="0">
      <selection activeCell="A124" sqref="A124:B124"/>
    </sheetView>
  </sheetViews>
  <sheetFormatPr defaultColWidth="13.375" defaultRowHeight="21.75" customHeight="1"/>
  <cols>
    <col min="1" max="1" width="23" style="48" customWidth="1"/>
    <col min="2" max="2" width="23.125" style="48" customWidth="1"/>
    <col min="3" max="3" width="20.25" style="48" customWidth="1"/>
    <col min="4" max="4" width="24" style="48" customWidth="1"/>
    <col min="5" max="5" width="20.25" style="48" customWidth="1"/>
    <col min="6" max="6" width="28.25" style="48" customWidth="1"/>
    <col min="7" max="13" width="13.375" style="48"/>
    <col min="14" max="16384" width="13.375" style="3"/>
  </cols>
  <sheetData>
    <row r="1" spans="1:13" ht="137.1" customHeight="1">
      <c r="A1" s="104"/>
      <c r="B1" s="104"/>
      <c r="C1" s="104"/>
      <c r="D1" s="104"/>
      <c r="E1" s="104"/>
      <c r="F1" s="104"/>
      <c r="G1" s="1"/>
      <c r="H1" s="2"/>
      <c r="I1" s="2"/>
      <c r="J1" s="2"/>
      <c r="K1" s="2"/>
      <c r="L1" s="2"/>
      <c r="M1" s="2"/>
    </row>
    <row r="2" spans="1:13" ht="31.5" customHeight="1">
      <c r="A2" s="105" t="s">
        <v>0</v>
      </c>
      <c r="B2" s="105"/>
      <c r="C2" s="105"/>
      <c r="D2" s="105"/>
      <c r="E2" s="105"/>
      <c r="F2" s="105"/>
      <c r="G2" s="2"/>
      <c r="H2" s="2"/>
      <c r="I2" s="2"/>
      <c r="J2" s="2"/>
      <c r="K2" s="2"/>
      <c r="L2" s="2"/>
      <c r="M2" s="2"/>
    </row>
    <row r="3" spans="1:13" ht="15">
      <c r="A3" s="2"/>
      <c r="B3" s="2"/>
      <c r="C3" s="2"/>
      <c r="D3" s="2"/>
      <c r="E3" s="2"/>
      <c r="F3" s="2"/>
      <c r="G3" s="2"/>
      <c r="H3" s="2"/>
      <c r="I3" s="2"/>
      <c r="J3" s="2"/>
      <c r="K3" s="2"/>
      <c r="L3" s="2"/>
      <c r="M3" s="2"/>
    </row>
    <row r="4" spans="1:13" ht="15.75" customHeight="1">
      <c r="A4" s="106" t="s">
        <v>1</v>
      </c>
      <c r="B4" s="107"/>
      <c r="C4" s="107"/>
      <c r="D4" s="107"/>
      <c r="E4" s="107"/>
      <c r="F4" s="107"/>
      <c r="G4" s="2"/>
      <c r="H4" s="2"/>
      <c r="I4" s="2"/>
      <c r="J4" s="2"/>
      <c r="K4" s="2"/>
      <c r="L4" s="2"/>
      <c r="M4" s="2"/>
    </row>
    <row r="5" spans="1:13" ht="15.75" customHeight="1">
      <c r="A5" s="107"/>
      <c r="B5" s="107"/>
      <c r="C5" s="107"/>
      <c r="D5" s="107"/>
      <c r="E5" s="107"/>
      <c r="F5" s="107"/>
      <c r="G5" s="2"/>
      <c r="H5" s="2"/>
      <c r="I5" s="2"/>
      <c r="J5" s="2"/>
      <c r="K5" s="2"/>
      <c r="L5" s="2"/>
      <c r="M5" s="2"/>
    </row>
    <row r="6" spans="1:13" ht="15.75" customHeight="1">
      <c r="A6" s="107"/>
      <c r="B6" s="107"/>
      <c r="C6" s="107"/>
      <c r="D6" s="107"/>
      <c r="E6" s="107"/>
      <c r="F6" s="107"/>
      <c r="G6" s="2"/>
      <c r="H6" s="2"/>
      <c r="I6" s="2"/>
      <c r="J6" s="2"/>
      <c r="K6" s="2"/>
      <c r="L6" s="2"/>
      <c r="M6" s="2"/>
    </row>
    <row r="7" spans="1:13" ht="15.75" customHeight="1">
      <c r="A7" s="107"/>
      <c r="B7" s="107"/>
      <c r="C7" s="107"/>
      <c r="D7" s="107"/>
      <c r="E7" s="107"/>
      <c r="F7" s="107"/>
      <c r="G7" s="2"/>
      <c r="H7" s="2"/>
      <c r="I7" s="2"/>
      <c r="J7" s="2"/>
      <c r="K7" s="2"/>
      <c r="L7" s="2"/>
      <c r="M7" s="2"/>
    </row>
    <row r="8" spans="1:13" ht="15.75" customHeight="1">
      <c r="A8" s="107"/>
      <c r="B8" s="107"/>
      <c r="C8" s="107"/>
      <c r="D8" s="107"/>
      <c r="E8" s="107"/>
      <c r="F8" s="107"/>
      <c r="G8" s="2"/>
      <c r="H8" s="2"/>
      <c r="I8" s="2"/>
      <c r="J8" s="2"/>
      <c r="K8" s="2"/>
      <c r="L8" s="2"/>
      <c r="M8" s="2"/>
    </row>
    <row r="9" spans="1:13" ht="15.75" customHeight="1">
      <c r="A9" s="107"/>
      <c r="B9" s="107"/>
      <c r="C9" s="107"/>
      <c r="D9" s="107"/>
      <c r="E9" s="107"/>
      <c r="F9" s="107"/>
      <c r="G9" s="2"/>
      <c r="H9" s="2"/>
      <c r="I9" s="2"/>
      <c r="J9" s="2"/>
      <c r="K9" s="2"/>
      <c r="L9" s="2"/>
      <c r="M9" s="2"/>
    </row>
    <row r="10" spans="1:13" ht="15.75" customHeight="1">
      <c r="A10" s="107"/>
      <c r="B10" s="107"/>
      <c r="C10" s="107"/>
      <c r="D10" s="107"/>
      <c r="E10" s="107"/>
      <c r="F10" s="107"/>
      <c r="G10" s="2"/>
      <c r="H10" s="2"/>
      <c r="I10" s="2"/>
      <c r="J10" s="2"/>
      <c r="K10" s="2"/>
      <c r="L10" s="2"/>
      <c r="M10" s="2"/>
    </row>
    <row r="11" spans="1:13" ht="24.95">
      <c r="A11" s="82" t="s">
        <v>2</v>
      </c>
      <c r="B11" s="82"/>
      <c r="C11" s="82"/>
      <c r="D11" s="82"/>
      <c r="E11" s="82"/>
      <c r="F11" s="82"/>
      <c r="G11" s="82"/>
      <c r="H11" s="2"/>
      <c r="I11" s="2"/>
      <c r="J11" s="2"/>
      <c r="K11" s="2"/>
      <c r="L11" s="2"/>
      <c r="M11" s="2"/>
    </row>
    <row r="12" spans="1:13" ht="26.1" thickBot="1">
      <c r="A12" s="4"/>
      <c r="B12" s="4"/>
      <c r="C12" s="5"/>
      <c r="D12" s="5"/>
      <c r="E12" s="5"/>
      <c r="F12" s="5"/>
      <c r="G12" s="4"/>
      <c r="H12" s="2"/>
      <c r="I12" s="2"/>
      <c r="J12" s="2"/>
      <c r="K12" s="2"/>
      <c r="L12" s="2"/>
      <c r="M12" s="2"/>
    </row>
    <row r="13" spans="1:13" ht="15.95" thickBot="1">
      <c r="A13" s="98" t="s">
        <v>3</v>
      </c>
      <c r="B13" s="99"/>
      <c r="C13" s="94" t="s">
        <v>4</v>
      </c>
      <c r="D13" s="108"/>
      <c r="E13" s="108"/>
      <c r="F13" s="95"/>
      <c r="G13" s="6"/>
      <c r="H13" s="2"/>
      <c r="I13" s="2"/>
      <c r="J13" s="2"/>
      <c r="K13" s="2"/>
      <c r="L13" s="2"/>
      <c r="M13" s="2"/>
    </row>
    <row r="14" spans="1:13" ht="15.95" thickBot="1">
      <c r="A14" s="98" t="s">
        <v>5</v>
      </c>
      <c r="B14" s="99"/>
      <c r="C14" s="7">
        <v>205350.36</v>
      </c>
      <c r="D14" s="8"/>
      <c r="E14" s="9"/>
      <c r="F14" s="9"/>
      <c r="G14" s="2"/>
      <c r="H14" s="2"/>
      <c r="I14" s="2"/>
      <c r="J14" s="2"/>
      <c r="K14" s="2"/>
      <c r="L14" s="2"/>
      <c r="M14" s="2"/>
    </row>
    <row r="15" spans="1:13" ht="15.95" thickBot="1">
      <c r="A15" s="98" t="s">
        <v>6</v>
      </c>
      <c r="B15" s="99"/>
      <c r="C15" s="10" t="s">
        <v>7</v>
      </c>
      <c r="D15" s="11" t="s">
        <v>8</v>
      </c>
      <c r="E15" s="100" t="s">
        <v>9</v>
      </c>
      <c r="F15" s="101"/>
      <c r="G15" s="12"/>
      <c r="H15" s="2"/>
      <c r="I15" s="2"/>
      <c r="J15" s="2"/>
      <c r="K15" s="2"/>
      <c r="L15" s="2"/>
      <c r="M15" s="2"/>
    </row>
    <row r="16" spans="1:13" ht="15.95" thickBot="1">
      <c r="A16" s="102" t="s">
        <v>10</v>
      </c>
      <c r="B16" s="103"/>
      <c r="C16" s="94" t="s">
        <v>11</v>
      </c>
      <c r="D16" s="95"/>
      <c r="E16" s="13" t="s">
        <v>12</v>
      </c>
      <c r="F16" s="14" t="s">
        <v>11</v>
      </c>
      <c r="G16" s="12"/>
      <c r="H16" s="2"/>
      <c r="I16" s="2"/>
      <c r="J16" s="2"/>
      <c r="K16" s="2"/>
      <c r="L16" s="2"/>
      <c r="M16" s="2"/>
    </row>
    <row r="17" spans="1:13" ht="15.95" thickBot="1">
      <c r="A17" s="102"/>
      <c r="B17" s="102"/>
      <c r="C17" s="94"/>
      <c r="D17" s="95"/>
      <c r="E17" s="15" t="s">
        <v>13</v>
      </c>
      <c r="F17" s="16" t="s">
        <v>14</v>
      </c>
      <c r="G17" s="12"/>
      <c r="H17" s="2"/>
      <c r="I17" s="2"/>
      <c r="J17" s="2"/>
      <c r="K17" s="2"/>
      <c r="L17" s="2"/>
      <c r="M17" s="2"/>
    </row>
    <row r="18" spans="1:13" ht="15">
      <c r="A18" s="17"/>
      <c r="B18" s="17"/>
      <c r="C18" s="18"/>
      <c r="D18" s="19"/>
      <c r="E18" s="20" t="s">
        <v>15</v>
      </c>
      <c r="F18" s="21" t="s">
        <v>16</v>
      </c>
      <c r="G18" s="12"/>
      <c r="H18" s="2"/>
      <c r="I18" s="2"/>
      <c r="J18" s="2"/>
      <c r="K18" s="2"/>
      <c r="L18" s="2"/>
      <c r="M18" s="2"/>
    </row>
    <row r="19" spans="1:13" ht="15">
      <c r="A19" s="2"/>
      <c r="B19" s="2"/>
      <c r="C19" s="2"/>
      <c r="D19" s="2"/>
      <c r="E19" s="22"/>
      <c r="F19" s="22"/>
      <c r="G19" s="2"/>
      <c r="H19" s="2"/>
      <c r="I19" s="2"/>
      <c r="J19" s="2"/>
      <c r="K19" s="2"/>
      <c r="L19" s="2"/>
      <c r="M19" s="2"/>
    </row>
    <row r="20" spans="1:13" ht="24.95">
      <c r="A20" s="82" t="s">
        <v>17</v>
      </c>
      <c r="B20" s="82"/>
      <c r="C20" s="82"/>
      <c r="D20" s="82"/>
      <c r="E20" s="82"/>
      <c r="F20" s="82"/>
      <c r="G20" s="82"/>
      <c r="H20" s="2"/>
      <c r="I20" s="2"/>
      <c r="J20" s="2"/>
      <c r="K20" s="2"/>
      <c r="L20" s="2"/>
      <c r="M20" s="2"/>
    </row>
    <row r="21" spans="1:13" ht="24.95">
      <c r="A21" s="4"/>
      <c r="B21" s="4"/>
      <c r="C21" s="4"/>
      <c r="D21" s="4"/>
      <c r="E21" s="4"/>
      <c r="F21" s="4"/>
      <c r="G21" s="4"/>
      <c r="H21" s="2"/>
      <c r="I21" s="2"/>
      <c r="J21" s="2"/>
      <c r="K21" s="2"/>
      <c r="L21" s="2"/>
      <c r="M21" s="2"/>
    </row>
    <row r="22" spans="1:13" ht="26.1" thickBot="1">
      <c r="A22" s="93" t="s">
        <v>18</v>
      </c>
      <c r="B22" s="93"/>
      <c r="C22" s="5"/>
      <c r="D22" s="5"/>
      <c r="E22" s="4"/>
      <c r="F22" s="4"/>
      <c r="G22" s="4"/>
      <c r="H22" s="2"/>
      <c r="I22" s="2"/>
      <c r="J22" s="2"/>
      <c r="K22" s="2"/>
      <c r="L22" s="2"/>
      <c r="M22" s="2"/>
    </row>
    <row r="23" spans="1:13" ht="15.95" thickBot="1">
      <c r="A23" s="86" t="s">
        <v>19</v>
      </c>
      <c r="B23" s="87"/>
      <c r="C23" s="94" t="s">
        <v>20</v>
      </c>
      <c r="D23" s="95"/>
      <c r="E23" s="6"/>
      <c r="F23" s="2"/>
      <c r="G23" s="2"/>
      <c r="H23" s="2"/>
      <c r="I23" s="2"/>
      <c r="J23" s="2"/>
      <c r="K23" s="2"/>
      <c r="L23" s="2"/>
      <c r="M23" s="2"/>
    </row>
    <row r="24" spans="1:13" ht="15.95" thickBot="1">
      <c r="A24" s="86" t="s">
        <v>21</v>
      </c>
      <c r="B24" s="87"/>
      <c r="C24" s="94" t="s">
        <v>22</v>
      </c>
      <c r="D24" s="95"/>
      <c r="E24" s="6"/>
      <c r="F24" s="2"/>
      <c r="G24" s="2"/>
      <c r="H24" s="2"/>
      <c r="I24" s="2"/>
      <c r="J24" s="2"/>
      <c r="K24" s="2"/>
      <c r="L24" s="2"/>
      <c r="M24" s="2"/>
    </row>
    <row r="25" spans="1:13" ht="15.95" thickBot="1">
      <c r="A25" s="86" t="s">
        <v>23</v>
      </c>
      <c r="B25" s="87"/>
      <c r="C25" s="96" t="s">
        <v>24</v>
      </c>
      <c r="D25" s="95"/>
      <c r="E25" s="6"/>
      <c r="F25" s="2"/>
      <c r="G25" s="2"/>
      <c r="H25" s="2"/>
      <c r="I25" s="2"/>
      <c r="J25" s="2"/>
      <c r="K25" s="2"/>
      <c r="L25" s="2"/>
      <c r="M25" s="2"/>
    </row>
    <row r="26" spans="1:13" ht="15.95" thickBot="1">
      <c r="A26" s="86" t="s">
        <v>25</v>
      </c>
      <c r="B26" s="87"/>
      <c r="C26" s="88" t="s">
        <v>26</v>
      </c>
      <c r="D26" s="89"/>
      <c r="E26" s="6"/>
      <c r="F26" s="2"/>
      <c r="G26" s="2"/>
      <c r="H26" s="2"/>
      <c r="I26" s="2"/>
      <c r="J26" s="2"/>
      <c r="K26" s="2"/>
      <c r="L26" s="2"/>
      <c r="M26" s="2"/>
    </row>
    <row r="27" spans="1:13" ht="15.95" thickBot="1">
      <c r="A27" s="86" t="s">
        <v>27</v>
      </c>
      <c r="B27" s="87"/>
      <c r="C27" s="94"/>
      <c r="D27" s="95"/>
      <c r="E27" s="6"/>
      <c r="F27" s="2"/>
      <c r="G27" s="2"/>
      <c r="H27" s="2"/>
      <c r="I27" s="2"/>
      <c r="J27" s="2"/>
      <c r="K27" s="2"/>
      <c r="L27" s="2"/>
      <c r="M27" s="2"/>
    </row>
    <row r="28" spans="1:13" ht="15">
      <c r="A28" s="23"/>
      <c r="B28" s="23"/>
      <c r="C28" s="18"/>
      <c r="D28" s="18"/>
      <c r="E28" s="2"/>
      <c r="F28" s="2"/>
      <c r="G28" s="2"/>
      <c r="H28" s="2"/>
      <c r="I28" s="2"/>
      <c r="J28" s="2"/>
      <c r="K28" s="2"/>
      <c r="L28" s="2"/>
      <c r="M28" s="2"/>
    </row>
    <row r="29" spans="1:13" ht="18.95" thickBot="1">
      <c r="A29" s="93" t="s">
        <v>28</v>
      </c>
      <c r="B29" s="93"/>
      <c r="C29" s="24"/>
      <c r="D29" s="24"/>
      <c r="E29" s="2"/>
      <c r="F29" s="2"/>
      <c r="G29" s="2"/>
      <c r="H29" s="2"/>
      <c r="I29" s="2"/>
      <c r="J29" s="2"/>
      <c r="K29" s="2"/>
      <c r="L29" s="2"/>
      <c r="M29" s="2"/>
    </row>
    <row r="30" spans="1:13" ht="15.95" thickBot="1">
      <c r="A30" s="86" t="s">
        <v>19</v>
      </c>
      <c r="B30" s="87"/>
      <c r="C30" s="94" t="s">
        <v>29</v>
      </c>
      <c r="D30" s="95"/>
      <c r="E30" s="6"/>
      <c r="F30" s="2"/>
      <c r="G30" s="2"/>
      <c r="H30" s="2"/>
      <c r="I30" s="2"/>
      <c r="J30" s="2"/>
      <c r="K30" s="2"/>
      <c r="L30" s="2"/>
      <c r="M30" s="2"/>
    </row>
    <row r="31" spans="1:13" ht="15.95" thickBot="1">
      <c r="A31" s="86" t="s">
        <v>30</v>
      </c>
      <c r="B31" s="87"/>
      <c r="C31" s="94" t="s">
        <v>31</v>
      </c>
      <c r="D31" s="95"/>
      <c r="E31" s="6"/>
      <c r="F31" s="2"/>
      <c r="G31" s="2"/>
      <c r="H31" s="2"/>
      <c r="I31" s="2"/>
      <c r="J31" s="2"/>
      <c r="K31" s="2"/>
      <c r="L31" s="2"/>
      <c r="M31" s="2"/>
    </row>
    <row r="32" spans="1:13" ht="15.95" thickBot="1">
      <c r="A32" s="86" t="s">
        <v>32</v>
      </c>
      <c r="B32" s="87"/>
      <c r="C32" s="94" t="s">
        <v>22</v>
      </c>
      <c r="D32" s="95"/>
      <c r="E32" s="6"/>
      <c r="F32" s="2"/>
      <c r="G32" s="2"/>
      <c r="H32" s="2"/>
      <c r="I32" s="2"/>
      <c r="J32" s="2"/>
      <c r="K32" s="2"/>
      <c r="L32" s="2"/>
      <c r="M32" s="2"/>
    </row>
    <row r="33" spans="1:13" ht="15.95" thickBot="1">
      <c r="A33" s="86" t="s">
        <v>23</v>
      </c>
      <c r="B33" s="87"/>
      <c r="C33" s="96" t="s">
        <v>33</v>
      </c>
      <c r="D33" s="95"/>
      <c r="E33" s="6"/>
      <c r="F33" s="2"/>
      <c r="G33" s="2"/>
      <c r="H33" s="2"/>
      <c r="I33" s="2"/>
      <c r="J33" s="2"/>
      <c r="K33" s="2"/>
      <c r="L33" s="2"/>
      <c r="M33" s="2"/>
    </row>
    <row r="34" spans="1:13" ht="15.95" thickBot="1">
      <c r="A34" s="86" t="s">
        <v>25</v>
      </c>
      <c r="B34" s="87"/>
      <c r="C34" s="88" t="s">
        <v>34</v>
      </c>
      <c r="D34" s="89"/>
      <c r="E34" s="6"/>
      <c r="F34" s="2"/>
      <c r="G34" s="2"/>
      <c r="H34" s="2"/>
      <c r="I34" s="2"/>
      <c r="J34" s="2"/>
      <c r="K34" s="2"/>
      <c r="L34" s="2"/>
      <c r="M34" s="2"/>
    </row>
    <row r="35" spans="1:13" s="26" customFormat="1" ht="12.75" customHeight="1">
      <c r="A35" s="23"/>
      <c r="B35" s="23"/>
      <c r="C35" s="25"/>
      <c r="D35" s="25"/>
      <c r="E35" s="1"/>
      <c r="F35" s="1"/>
      <c r="G35" s="1"/>
      <c r="H35" s="1"/>
      <c r="I35" s="1"/>
      <c r="J35" s="1"/>
      <c r="K35" s="1"/>
      <c r="L35" s="1"/>
      <c r="M35" s="1"/>
    </row>
    <row r="36" spans="1:13" ht="15">
      <c r="A36" s="86" t="s">
        <v>35</v>
      </c>
      <c r="B36" s="86"/>
      <c r="C36" s="97" t="s">
        <v>36</v>
      </c>
      <c r="D36" s="97"/>
      <c r="E36" s="27" t="s">
        <v>37</v>
      </c>
      <c r="F36" s="27" t="s">
        <v>38</v>
      </c>
      <c r="G36" s="2"/>
      <c r="H36" s="2"/>
      <c r="I36" s="2"/>
      <c r="J36" s="2"/>
      <c r="K36" s="2"/>
      <c r="L36" s="2"/>
      <c r="M36" s="2"/>
    </row>
    <row r="37" spans="1:13" ht="15">
      <c r="A37" s="23"/>
      <c r="B37" s="28"/>
      <c r="C37" s="91" t="s">
        <v>39</v>
      </c>
      <c r="D37" s="92"/>
      <c r="E37" s="29" t="s">
        <v>40</v>
      </c>
      <c r="F37" s="49" t="s">
        <v>41</v>
      </c>
      <c r="G37" s="12"/>
      <c r="H37" s="2"/>
      <c r="I37" s="2"/>
      <c r="J37" s="2"/>
      <c r="K37" s="2"/>
      <c r="L37" s="2"/>
      <c r="M37" s="2"/>
    </row>
    <row r="38" spans="1:13" ht="15">
      <c r="A38" s="23"/>
      <c r="B38" s="28"/>
      <c r="C38" s="91" t="s">
        <v>42</v>
      </c>
      <c r="D38" s="92"/>
      <c r="E38" s="29" t="s">
        <v>22</v>
      </c>
      <c r="F38" s="49" t="s">
        <v>43</v>
      </c>
      <c r="G38" s="12"/>
      <c r="H38" s="2"/>
      <c r="I38" s="2"/>
      <c r="J38" s="2"/>
      <c r="K38" s="2"/>
      <c r="L38" s="2"/>
      <c r="M38" s="2"/>
    </row>
    <row r="39" spans="1:13" ht="15">
      <c r="A39" s="23"/>
      <c r="B39" s="28"/>
      <c r="C39" s="91" t="s">
        <v>44</v>
      </c>
      <c r="D39" s="92"/>
      <c r="E39" s="29" t="s">
        <v>45</v>
      </c>
      <c r="F39" s="50" t="s">
        <v>46</v>
      </c>
      <c r="G39" s="12"/>
      <c r="H39" s="2"/>
      <c r="I39" s="2"/>
      <c r="J39" s="2"/>
      <c r="K39" s="2"/>
      <c r="L39" s="2"/>
      <c r="M39" s="2"/>
    </row>
    <row r="40" spans="1:13" ht="15">
      <c r="A40" s="23"/>
      <c r="B40" s="28"/>
      <c r="C40" s="91"/>
      <c r="D40" s="92"/>
      <c r="E40" s="29"/>
      <c r="F40" s="29"/>
      <c r="G40" s="12"/>
      <c r="H40" s="2"/>
      <c r="I40" s="2"/>
      <c r="J40" s="2"/>
      <c r="K40" s="2"/>
      <c r="L40" s="2"/>
      <c r="M40" s="2"/>
    </row>
    <row r="41" spans="1:13" ht="15">
      <c r="A41" s="23"/>
      <c r="B41" s="23"/>
      <c r="C41" s="30"/>
      <c r="D41" s="30"/>
      <c r="E41" s="22"/>
      <c r="F41" s="22"/>
      <c r="G41" s="2"/>
      <c r="H41" s="2"/>
      <c r="I41" s="2"/>
      <c r="J41" s="2"/>
      <c r="K41" s="2"/>
      <c r="L41" s="2"/>
      <c r="M41" s="2"/>
    </row>
    <row r="42" spans="1:13" ht="18.95" thickBot="1">
      <c r="A42" s="93" t="s">
        <v>47</v>
      </c>
      <c r="B42" s="93"/>
      <c r="C42" s="24" t="s">
        <v>48</v>
      </c>
      <c r="D42" s="24"/>
      <c r="E42" s="2"/>
      <c r="F42" s="2"/>
      <c r="G42" s="2"/>
      <c r="H42" s="2"/>
      <c r="I42" s="2"/>
      <c r="J42" s="2"/>
      <c r="K42" s="2"/>
      <c r="L42" s="2"/>
      <c r="M42" s="2"/>
    </row>
    <row r="43" spans="1:13" ht="15.95" thickBot="1">
      <c r="A43" s="86" t="s">
        <v>19</v>
      </c>
      <c r="B43" s="87"/>
      <c r="C43" s="94" t="s">
        <v>49</v>
      </c>
      <c r="D43" s="95"/>
      <c r="E43" s="6"/>
      <c r="F43" s="2"/>
      <c r="G43" s="2"/>
      <c r="H43" s="2"/>
      <c r="I43" s="2"/>
      <c r="J43" s="2"/>
      <c r="K43" s="2"/>
      <c r="L43" s="2"/>
      <c r="M43" s="2"/>
    </row>
    <row r="44" spans="1:13" ht="15.95" thickBot="1">
      <c r="A44" s="86" t="s">
        <v>23</v>
      </c>
      <c r="B44" s="87"/>
      <c r="C44" s="96" t="s">
        <v>50</v>
      </c>
      <c r="D44" s="95"/>
      <c r="E44" s="6"/>
      <c r="F44" s="2"/>
      <c r="G44" s="2"/>
      <c r="H44" s="2"/>
      <c r="I44" s="2"/>
      <c r="J44" s="2"/>
      <c r="K44" s="2"/>
      <c r="L44" s="2"/>
      <c r="M44" s="2"/>
    </row>
    <row r="45" spans="1:13" ht="15.95" thickBot="1">
      <c r="A45" s="86" t="s">
        <v>25</v>
      </c>
      <c r="B45" s="87"/>
      <c r="C45" s="88" t="s">
        <v>51</v>
      </c>
      <c r="D45" s="89"/>
      <c r="E45" s="6"/>
      <c r="F45" s="2"/>
      <c r="G45" s="2"/>
      <c r="H45" s="2"/>
      <c r="I45" s="2"/>
      <c r="J45" s="2"/>
      <c r="K45" s="2"/>
      <c r="L45" s="2"/>
      <c r="M45" s="2"/>
    </row>
    <row r="46" spans="1:13" ht="15">
      <c r="A46" s="23"/>
      <c r="B46" s="23"/>
      <c r="C46" s="31"/>
      <c r="D46" s="31"/>
      <c r="E46" s="2"/>
      <c r="F46" s="2"/>
      <c r="G46" s="2"/>
      <c r="H46" s="2"/>
      <c r="I46" s="2"/>
      <c r="J46" s="2"/>
      <c r="K46" s="2"/>
      <c r="L46" s="2"/>
      <c r="M46" s="2"/>
    </row>
    <row r="47" spans="1:13" ht="15">
      <c r="A47" s="23"/>
      <c r="B47" s="23"/>
      <c r="C47" s="2"/>
      <c r="D47" s="2"/>
      <c r="E47" s="2"/>
      <c r="F47" s="2"/>
      <c r="G47" s="2"/>
      <c r="H47" s="2"/>
      <c r="I47" s="2"/>
      <c r="J47" s="2"/>
      <c r="K47" s="2"/>
      <c r="L47" s="2"/>
      <c r="M47" s="2"/>
    </row>
    <row r="48" spans="1:13" ht="24.95">
      <c r="A48" s="82" t="s">
        <v>52</v>
      </c>
      <c r="B48" s="82"/>
      <c r="C48" s="82"/>
      <c r="D48" s="82"/>
      <c r="E48" s="82"/>
      <c r="F48" s="82"/>
      <c r="G48" s="82"/>
      <c r="H48" s="2"/>
      <c r="I48" s="2"/>
      <c r="J48" s="2"/>
      <c r="K48" s="2"/>
      <c r="L48" s="2"/>
      <c r="M48" s="2"/>
    </row>
    <row r="49" spans="1:13" ht="15">
      <c r="A49" s="32"/>
      <c r="B49" s="32"/>
      <c r="C49" s="32"/>
      <c r="D49" s="32"/>
      <c r="E49" s="32"/>
      <c r="F49" s="32"/>
      <c r="G49" s="32"/>
      <c r="H49" s="2"/>
      <c r="I49" s="2"/>
      <c r="J49" s="2"/>
      <c r="K49" s="2"/>
      <c r="L49" s="2"/>
      <c r="M49" s="2"/>
    </row>
    <row r="50" spans="1:13" ht="15.95" thickBot="1">
      <c r="A50" s="90" t="s">
        <v>53</v>
      </c>
      <c r="B50" s="90"/>
      <c r="C50" s="90"/>
      <c r="D50" s="90"/>
      <c r="E50" s="90"/>
      <c r="F50" s="90"/>
      <c r="G50" s="2"/>
      <c r="H50" s="2"/>
      <c r="I50" s="2"/>
      <c r="J50" s="2"/>
      <c r="K50" s="2"/>
      <c r="L50" s="2"/>
      <c r="M50" s="2"/>
    </row>
    <row r="51" spans="1:13" ht="144" customHeight="1" thickBot="1">
      <c r="A51" s="52" t="s">
        <v>54</v>
      </c>
      <c r="B51" s="53"/>
      <c r="C51" s="53"/>
      <c r="D51" s="53"/>
      <c r="E51" s="53"/>
      <c r="F51" s="54"/>
      <c r="G51" s="6"/>
      <c r="H51" s="2"/>
      <c r="I51" s="2"/>
      <c r="J51" s="2"/>
      <c r="K51" s="2"/>
      <c r="L51" s="2"/>
      <c r="M51" s="2"/>
    </row>
    <row r="52" spans="1:13" ht="15">
      <c r="A52" s="31"/>
      <c r="B52" s="31"/>
      <c r="C52" s="31"/>
      <c r="D52" s="31"/>
      <c r="E52" s="31"/>
      <c r="F52" s="31"/>
      <c r="G52" s="2"/>
      <c r="H52" s="2"/>
      <c r="I52" s="2"/>
      <c r="J52" s="2"/>
      <c r="K52" s="2"/>
      <c r="L52" s="2"/>
      <c r="M52" s="2"/>
    </row>
    <row r="53" spans="1:13" ht="36" customHeight="1" thickBot="1">
      <c r="A53" s="55"/>
      <c r="B53" s="55"/>
      <c r="C53" s="55"/>
      <c r="D53" s="55"/>
      <c r="E53" s="55"/>
      <c r="F53" s="55"/>
      <c r="G53" s="2"/>
      <c r="H53" s="2"/>
      <c r="I53" s="2"/>
      <c r="J53" s="2"/>
      <c r="K53" s="2"/>
      <c r="L53" s="2"/>
      <c r="M53" s="2"/>
    </row>
    <row r="54" spans="1:13" ht="144" customHeight="1" thickBot="1">
      <c r="A54" s="52" t="s">
        <v>55</v>
      </c>
      <c r="B54" s="53"/>
      <c r="C54" s="53"/>
      <c r="D54" s="53"/>
      <c r="E54" s="53"/>
      <c r="F54" s="54"/>
      <c r="G54" s="6"/>
      <c r="H54" s="2"/>
      <c r="I54" s="2"/>
      <c r="J54" s="2"/>
      <c r="K54" s="2"/>
      <c r="L54" s="2"/>
      <c r="M54" s="2"/>
    </row>
    <row r="55" spans="1:13" ht="15">
      <c r="A55" s="31"/>
      <c r="B55" s="31"/>
      <c r="C55" s="31"/>
      <c r="D55" s="31"/>
      <c r="E55" s="31"/>
      <c r="F55" s="31"/>
      <c r="G55" s="2"/>
      <c r="H55" s="2"/>
      <c r="I55" s="2"/>
      <c r="J55" s="2"/>
      <c r="K55" s="2"/>
      <c r="L55" s="2"/>
      <c r="M55" s="2"/>
    </row>
    <row r="56" spans="1:13" ht="36" customHeight="1" thickBot="1">
      <c r="A56" s="55" t="s">
        <v>56</v>
      </c>
      <c r="B56" s="55"/>
      <c r="C56" s="55"/>
      <c r="D56" s="55"/>
      <c r="E56" s="55"/>
      <c r="F56" s="55"/>
      <c r="G56" s="2"/>
      <c r="H56" s="2"/>
      <c r="I56" s="2"/>
      <c r="J56" s="2"/>
      <c r="K56" s="2"/>
      <c r="L56" s="2"/>
      <c r="M56" s="2"/>
    </row>
    <row r="57" spans="1:13" ht="144" customHeight="1" thickBot="1">
      <c r="A57" s="52" t="s">
        <v>57</v>
      </c>
      <c r="B57" s="53"/>
      <c r="C57" s="53"/>
      <c r="D57" s="53"/>
      <c r="E57" s="53"/>
      <c r="F57" s="54"/>
      <c r="G57" s="6"/>
      <c r="H57" s="2"/>
      <c r="I57" s="2"/>
      <c r="J57" s="2"/>
      <c r="K57" s="2"/>
      <c r="L57" s="2"/>
      <c r="M57" s="2"/>
    </row>
    <row r="58" spans="1:13" ht="15">
      <c r="A58" s="31"/>
      <c r="B58" s="31"/>
      <c r="C58" s="31"/>
      <c r="D58" s="31"/>
      <c r="E58" s="31"/>
      <c r="F58" s="31"/>
      <c r="G58" s="2"/>
      <c r="H58" s="2"/>
      <c r="I58" s="2"/>
      <c r="J58" s="2"/>
      <c r="K58" s="2"/>
      <c r="L58" s="2"/>
      <c r="M58" s="2"/>
    </row>
    <row r="59" spans="1:13" ht="67.5" customHeight="1" thickBot="1">
      <c r="A59" s="55" t="s">
        <v>58</v>
      </c>
      <c r="B59" s="55"/>
      <c r="C59" s="55"/>
      <c r="D59" s="55"/>
      <c r="E59" s="55"/>
      <c r="F59" s="55"/>
      <c r="G59" s="2"/>
      <c r="H59" s="2"/>
      <c r="I59" s="2"/>
      <c r="J59" s="2"/>
      <c r="K59" s="2"/>
      <c r="L59" s="2"/>
      <c r="M59" s="2"/>
    </row>
    <row r="60" spans="1:13" ht="144" customHeight="1" thickBot="1">
      <c r="A60" s="52" t="s">
        <v>59</v>
      </c>
      <c r="B60" s="53"/>
      <c r="C60" s="53"/>
      <c r="D60" s="53"/>
      <c r="E60" s="53"/>
      <c r="F60" s="54"/>
      <c r="G60" s="6"/>
      <c r="H60" s="2"/>
      <c r="I60" s="2"/>
      <c r="J60" s="2"/>
      <c r="K60" s="2"/>
      <c r="L60" s="2"/>
      <c r="M60" s="2"/>
    </row>
    <row r="61" spans="1:13" ht="15">
      <c r="A61" s="31"/>
      <c r="B61" s="31"/>
      <c r="C61" s="31"/>
      <c r="D61" s="31"/>
      <c r="E61" s="31"/>
      <c r="F61" s="31"/>
      <c r="G61" s="2"/>
      <c r="H61" s="2"/>
      <c r="I61" s="2"/>
      <c r="J61" s="2"/>
      <c r="K61" s="2"/>
      <c r="L61" s="2"/>
      <c r="M61" s="2"/>
    </row>
    <row r="62" spans="1:13" ht="15.95" thickBot="1">
      <c r="A62" s="81" t="s">
        <v>60</v>
      </c>
      <c r="B62" s="81"/>
      <c r="C62" s="81"/>
      <c r="D62" s="81"/>
      <c r="E62" s="81"/>
      <c r="F62" s="81"/>
      <c r="G62" s="2"/>
      <c r="H62" s="2"/>
      <c r="I62" s="2"/>
      <c r="J62" s="2"/>
      <c r="K62" s="2"/>
      <c r="L62" s="2"/>
      <c r="M62" s="2"/>
    </row>
    <row r="63" spans="1:13" ht="250.5" customHeight="1" thickBot="1">
      <c r="A63" s="52" t="s">
        <v>61</v>
      </c>
      <c r="B63" s="53"/>
      <c r="C63" s="53"/>
      <c r="D63" s="53"/>
      <c r="E63" s="53"/>
      <c r="F63" s="54"/>
      <c r="G63" s="6"/>
      <c r="H63" s="2"/>
      <c r="I63" s="2"/>
      <c r="J63" s="2"/>
      <c r="K63" s="2"/>
      <c r="L63" s="2"/>
      <c r="M63" s="2"/>
    </row>
    <row r="64" spans="1:13" ht="15">
      <c r="A64" s="31"/>
      <c r="B64" s="31"/>
      <c r="C64" s="31"/>
      <c r="D64" s="31"/>
      <c r="E64" s="31"/>
      <c r="F64" s="31"/>
      <c r="G64" s="2"/>
      <c r="H64" s="2"/>
      <c r="I64" s="2"/>
      <c r="J64" s="2"/>
      <c r="K64" s="2"/>
      <c r="L64" s="2"/>
      <c r="M64" s="2"/>
    </row>
    <row r="65" spans="1:13" ht="15.95" thickBot="1">
      <c r="A65" s="81" t="s">
        <v>62</v>
      </c>
      <c r="B65" s="81"/>
      <c r="C65" s="81"/>
      <c r="D65" s="81"/>
      <c r="E65" s="81"/>
      <c r="F65" s="81"/>
      <c r="G65" s="2"/>
      <c r="H65" s="2"/>
      <c r="I65" s="2"/>
      <c r="J65" s="2"/>
      <c r="K65" s="2"/>
      <c r="L65" s="2"/>
      <c r="M65" s="2"/>
    </row>
    <row r="66" spans="1:13" ht="144" customHeight="1" thickBot="1">
      <c r="A66" s="52" t="s">
        <v>63</v>
      </c>
      <c r="B66" s="53"/>
      <c r="C66" s="53"/>
      <c r="D66" s="53"/>
      <c r="E66" s="53"/>
      <c r="F66" s="54"/>
      <c r="G66" s="6"/>
      <c r="H66" s="2"/>
      <c r="I66" s="2"/>
      <c r="J66" s="2"/>
      <c r="K66" s="2"/>
      <c r="L66" s="2"/>
      <c r="M66" s="2"/>
    </row>
    <row r="67" spans="1:13" ht="15">
      <c r="A67" s="31"/>
      <c r="B67" s="31"/>
      <c r="C67" s="31"/>
      <c r="D67" s="31"/>
      <c r="E67" s="31"/>
      <c r="F67" s="31"/>
      <c r="G67" s="2"/>
      <c r="H67" s="2"/>
      <c r="I67" s="2"/>
      <c r="J67" s="2"/>
      <c r="K67" s="2"/>
      <c r="L67" s="2"/>
      <c r="M67" s="2"/>
    </row>
    <row r="68" spans="1:13" ht="15">
      <c r="A68" s="2"/>
      <c r="B68" s="2"/>
      <c r="C68" s="2"/>
      <c r="D68" s="2"/>
      <c r="E68" s="2"/>
      <c r="F68" s="2"/>
      <c r="G68" s="2"/>
      <c r="H68" s="2"/>
      <c r="I68" s="2"/>
      <c r="J68" s="2"/>
      <c r="K68" s="2"/>
      <c r="L68" s="2"/>
      <c r="M68" s="2"/>
    </row>
    <row r="69" spans="1:13" ht="24.95">
      <c r="A69" s="82" t="s">
        <v>64</v>
      </c>
      <c r="B69" s="82"/>
      <c r="C69" s="82"/>
      <c r="D69" s="82"/>
      <c r="E69" s="82"/>
      <c r="F69" s="82"/>
      <c r="G69" s="82"/>
      <c r="H69" s="2"/>
      <c r="I69" s="2"/>
      <c r="J69" s="2"/>
      <c r="K69" s="2"/>
      <c r="L69" s="2"/>
      <c r="M69" s="2"/>
    </row>
    <row r="70" spans="1:13" ht="15">
      <c r="A70" s="2"/>
      <c r="B70" s="2"/>
      <c r="C70" s="2"/>
      <c r="D70" s="2"/>
      <c r="E70" s="2"/>
      <c r="F70" s="2"/>
      <c r="G70" s="2"/>
      <c r="H70" s="2"/>
      <c r="I70" s="2"/>
      <c r="J70" s="2"/>
      <c r="K70" s="2"/>
      <c r="L70" s="2"/>
      <c r="M70" s="2"/>
    </row>
    <row r="71" spans="1:13" s="34" customFormat="1" ht="36" customHeight="1">
      <c r="A71" s="83" t="s">
        <v>65</v>
      </c>
      <c r="B71" s="84"/>
      <c r="C71" s="84"/>
      <c r="D71" s="84"/>
      <c r="E71" s="84"/>
      <c r="F71" s="85"/>
      <c r="G71" s="33"/>
      <c r="H71" s="33"/>
      <c r="I71" s="33"/>
      <c r="J71" s="33"/>
      <c r="K71" s="33"/>
      <c r="L71" s="33"/>
      <c r="M71" s="33"/>
    </row>
    <row r="72" spans="1:13" ht="15">
      <c r="A72" s="2"/>
      <c r="B72" s="2"/>
      <c r="C72" s="2"/>
      <c r="D72" s="2"/>
      <c r="E72" s="2"/>
      <c r="F72" s="2"/>
      <c r="G72" s="2"/>
      <c r="H72" s="2"/>
      <c r="I72" s="2"/>
      <c r="J72" s="2"/>
      <c r="K72" s="2"/>
      <c r="L72" s="2"/>
      <c r="M72" s="2"/>
    </row>
    <row r="73" spans="1:13" ht="20.100000000000001">
      <c r="A73" s="35" t="s">
        <v>66</v>
      </c>
      <c r="B73" s="2"/>
      <c r="C73" s="2"/>
      <c r="D73" s="2"/>
      <c r="E73" s="2"/>
      <c r="F73" s="2"/>
      <c r="G73" s="2"/>
      <c r="H73" s="2"/>
      <c r="I73" s="2"/>
      <c r="J73" s="2"/>
      <c r="K73" s="2"/>
      <c r="L73" s="2"/>
      <c r="M73" s="2"/>
    </row>
    <row r="74" spans="1:13" ht="54.75" customHeight="1">
      <c r="A74" s="59" t="s">
        <v>67</v>
      </c>
      <c r="B74" s="59"/>
      <c r="C74" s="59"/>
      <c r="D74" s="59"/>
      <c r="E74" s="59"/>
      <c r="F74" s="59"/>
      <c r="G74" s="2"/>
      <c r="H74" s="2"/>
      <c r="I74" s="2"/>
      <c r="J74" s="2"/>
      <c r="K74" s="2"/>
      <c r="L74" s="2"/>
      <c r="M74" s="2"/>
    </row>
    <row r="75" spans="1:13" ht="15">
      <c r="A75" s="2"/>
      <c r="B75" s="2"/>
      <c r="C75" s="2"/>
      <c r="D75" s="2"/>
      <c r="E75" s="2"/>
      <c r="F75" s="2"/>
      <c r="G75" s="2"/>
      <c r="H75" s="2"/>
      <c r="I75" s="2"/>
      <c r="J75" s="2"/>
      <c r="K75" s="2"/>
      <c r="L75" s="2"/>
      <c r="M75" s="2"/>
    </row>
    <row r="76" spans="1:13" ht="18">
      <c r="A76" s="79" t="s">
        <v>68</v>
      </c>
      <c r="B76" s="79"/>
      <c r="C76" s="79" t="s">
        <v>69</v>
      </c>
      <c r="D76" s="79"/>
      <c r="E76" s="79" t="s">
        <v>70</v>
      </c>
      <c r="F76" s="79"/>
      <c r="G76" s="2"/>
      <c r="H76" s="2"/>
      <c r="I76" s="2"/>
      <c r="J76" s="2"/>
      <c r="K76" s="2"/>
      <c r="L76" s="2"/>
      <c r="M76" s="2"/>
    </row>
    <row r="77" spans="1:13" ht="15">
      <c r="A77" s="76" t="s">
        <v>71</v>
      </c>
      <c r="B77" s="76"/>
      <c r="C77" s="76" t="s">
        <v>72</v>
      </c>
      <c r="D77" s="76"/>
      <c r="E77" s="80">
        <v>41974</v>
      </c>
      <c r="F77" s="76"/>
      <c r="G77" s="12"/>
      <c r="H77" s="2"/>
      <c r="I77" s="2"/>
      <c r="J77" s="2"/>
      <c r="K77" s="2"/>
      <c r="L77" s="2"/>
      <c r="M77" s="2"/>
    </row>
    <row r="78" spans="1:13" ht="15">
      <c r="A78" s="76" t="s">
        <v>73</v>
      </c>
      <c r="B78" s="76"/>
      <c r="C78" s="76">
        <v>1</v>
      </c>
      <c r="D78" s="76"/>
      <c r="E78" s="77">
        <v>41395</v>
      </c>
      <c r="F78" s="76"/>
      <c r="G78" s="12"/>
      <c r="H78" s="2"/>
      <c r="I78" s="2"/>
      <c r="J78" s="2"/>
      <c r="K78" s="2"/>
      <c r="L78" s="2"/>
      <c r="M78" s="2"/>
    </row>
    <row r="79" spans="1:13" ht="15">
      <c r="A79" s="76" t="s">
        <v>74</v>
      </c>
      <c r="B79" s="76"/>
      <c r="C79" s="76">
        <v>1</v>
      </c>
      <c r="D79" s="76"/>
      <c r="E79" s="78">
        <v>41395</v>
      </c>
      <c r="F79" s="76"/>
      <c r="G79" s="12"/>
      <c r="H79" s="2"/>
      <c r="I79" s="2"/>
      <c r="J79" s="2"/>
      <c r="K79" s="2"/>
      <c r="L79" s="2"/>
      <c r="M79" s="2"/>
    </row>
    <row r="80" spans="1:13" ht="15">
      <c r="A80" s="76" t="s">
        <v>75</v>
      </c>
      <c r="B80" s="76"/>
      <c r="C80" s="76"/>
      <c r="D80" s="76"/>
      <c r="E80" s="76"/>
      <c r="F80" s="76"/>
      <c r="G80" s="12"/>
      <c r="H80" s="2"/>
      <c r="I80" s="2"/>
      <c r="J80" s="2"/>
      <c r="K80" s="2"/>
      <c r="L80" s="2"/>
      <c r="M80" s="2"/>
    </row>
    <row r="81" spans="1:13" ht="15">
      <c r="A81" s="76" t="s">
        <v>76</v>
      </c>
      <c r="B81" s="76"/>
      <c r="C81" s="76"/>
      <c r="D81" s="76"/>
      <c r="E81" s="76"/>
      <c r="F81" s="76"/>
      <c r="G81" s="12"/>
      <c r="H81" s="2"/>
      <c r="I81" s="2"/>
      <c r="J81" s="2"/>
      <c r="K81" s="2"/>
      <c r="L81" s="2"/>
      <c r="M81" s="2"/>
    </row>
    <row r="82" spans="1:13" ht="15">
      <c r="A82" s="76" t="s">
        <v>77</v>
      </c>
      <c r="B82" s="76"/>
      <c r="C82" s="76">
        <v>3</v>
      </c>
      <c r="D82" s="76"/>
      <c r="E82" s="77">
        <v>41579</v>
      </c>
      <c r="F82" s="76"/>
      <c r="G82" s="12"/>
      <c r="H82" s="2"/>
      <c r="I82" s="2"/>
      <c r="J82" s="2"/>
      <c r="K82" s="2"/>
      <c r="L82" s="2"/>
      <c r="M82" s="2"/>
    </row>
    <row r="83" spans="1:13" ht="15">
      <c r="A83" s="76" t="s">
        <v>78</v>
      </c>
      <c r="B83" s="76"/>
      <c r="C83" s="76">
        <v>1</v>
      </c>
      <c r="D83" s="76"/>
      <c r="E83" s="77">
        <v>41395</v>
      </c>
      <c r="F83" s="76"/>
      <c r="G83" s="12"/>
      <c r="H83" s="2"/>
      <c r="I83" s="2"/>
      <c r="J83" s="2"/>
      <c r="K83" s="2"/>
      <c r="L83" s="2"/>
      <c r="M83" s="2"/>
    </row>
    <row r="84" spans="1:13" ht="15">
      <c r="A84" s="76"/>
      <c r="B84" s="76"/>
      <c r="C84" s="76"/>
      <c r="D84" s="76"/>
      <c r="E84" s="76"/>
      <c r="F84" s="76"/>
      <c r="G84" s="12"/>
      <c r="H84" s="2"/>
      <c r="I84" s="2"/>
      <c r="J84" s="2"/>
      <c r="K84" s="2"/>
      <c r="L84" s="2"/>
      <c r="M84" s="2"/>
    </row>
    <row r="85" spans="1:13" ht="15">
      <c r="A85" s="76"/>
      <c r="B85" s="76"/>
      <c r="C85" s="76"/>
      <c r="D85" s="76"/>
      <c r="E85" s="76"/>
      <c r="F85" s="76"/>
      <c r="G85" s="12"/>
      <c r="H85" s="2"/>
      <c r="I85" s="2"/>
      <c r="J85" s="2"/>
      <c r="K85" s="2"/>
      <c r="L85" s="2"/>
      <c r="M85" s="2"/>
    </row>
    <row r="86" spans="1:13" ht="15">
      <c r="A86" s="76"/>
      <c r="B86" s="76"/>
      <c r="C86" s="76"/>
      <c r="D86" s="76"/>
      <c r="E86" s="76"/>
      <c r="F86" s="76"/>
      <c r="G86" s="12"/>
      <c r="H86" s="2"/>
      <c r="I86" s="2"/>
      <c r="J86" s="2"/>
      <c r="K86" s="2"/>
      <c r="L86" s="2"/>
      <c r="M86" s="2"/>
    </row>
    <row r="87" spans="1:13" ht="15">
      <c r="A87" s="76"/>
      <c r="B87" s="76"/>
      <c r="C87" s="76"/>
      <c r="D87" s="76"/>
      <c r="E87" s="76"/>
      <c r="F87" s="76"/>
      <c r="G87" s="12"/>
      <c r="H87" s="2"/>
      <c r="I87" s="2"/>
      <c r="J87" s="2"/>
      <c r="K87" s="2"/>
      <c r="L87" s="2"/>
      <c r="M87" s="2"/>
    </row>
    <row r="88" spans="1:13" ht="15">
      <c r="A88" s="22"/>
      <c r="B88" s="22"/>
      <c r="C88" s="22"/>
      <c r="D88" s="22"/>
      <c r="E88" s="22"/>
      <c r="F88" s="22"/>
      <c r="G88" s="2"/>
      <c r="H88" s="2"/>
      <c r="I88" s="2"/>
      <c r="J88" s="2"/>
      <c r="K88" s="2"/>
      <c r="L88" s="2"/>
      <c r="M88" s="2"/>
    </row>
    <row r="89" spans="1:13" ht="20.100000000000001">
      <c r="A89" s="35" t="s">
        <v>79</v>
      </c>
      <c r="B89" s="2"/>
      <c r="C89" s="2"/>
      <c r="D89" s="2"/>
      <c r="E89" s="2"/>
      <c r="F89" s="2"/>
      <c r="G89" s="2"/>
      <c r="H89" s="2"/>
      <c r="I89" s="2"/>
      <c r="J89" s="2"/>
      <c r="K89" s="2"/>
      <c r="L89" s="2"/>
      <c r="M89" s="2"/>
    </row>
    <row r="90" spans="1:13" ht="36" customHeight="1">
      <c r="A90" s="59" t="s">
        <v>80</v>
      </c>
      <c r="B90" s="59"/>
      <c r="C90" s="59"/>
      <c r="D90" s="59"/>
      <c r="E90" s="59"/>
      <c r="F90" s="59"/>
      <c r="G90" s="2"/>
      <c r="H90" s="2"/>
      <c r="I90" s="2"/>
      <c r="J90" s="2"/>
      <c r="K90" s="2"/>
      <c r="L90" s="2"/>
      <c r="M90" s="2"/>
    </row>
    <row r="91" spans="1:13" ht="15">
      <c r="A91" s="2"/>
      <c r="B91" s="2"/>
      <c r="C91" s="2"/>
      <c r="D91" s="2"/>
      <c r="E91" s="2"/>
      <c r="F91" s="2"/>
      <c r="G91" s="2"/>
      <c r="H91" s="2"/>
      <c r="I91" s="2"/>
      <c r="J91" s="2"/>
      <c r="K91" s="2"/>
      <c r="L91" s="2"/>
      <c r="M91" s="2"/>
    </row>
    <row r="92" spans="1:13" ht="20.100000000000001">
      <c r="A92" s="75" t="s">
        <v>81</v>
      </c>
      <c r="B92" s="75"/>
      <c r="C92" s="36" t="s">
        <v>82</v>
      </c>
      <c r="D92" s="36" t="s">
        <v>83</v>
      </c>
      <c r="E92" s="75" t="s">
        <v>84</v>
      </c>
      <c r="F92" s="75"/>
      <c r="G92" s="2"/>
      <c r="H92" s="2"/>
      <c r="I92" s="2"/>
      <c r="J92" s="2"/>
      <c r="K92" s="2"/>
      <c r="L92" s="2"/>
      <c r="M92" s="2"/>
    </row>
    <row r="93" spans="1:13" ht="18">
      <c r="A93" s="37"/>
      <c r="B93" s="37"/>
      <c r="C93" s="37"/>
      <c r="D93" s="37"/>
      <c r="E93" s="37"/>
      <c r="F93" s="37"/>
      <c r="G93" s="2"/>
      <c r="H93" s="2"/>
      <c r="I93" s="2"/>
      <c r="J93" s="2"/>
      <c r="K93" s="2"/>
      <c r="L93" s="2"/>
      <c r="M93" s="2"/>
    </row>
    <row r="94" spans="1:13" ht="18">
      <c r="A94" s="67" t="s">
        <v>85</v>
      </c>
      <c r="B94" s="67"/>
      <c r="C94" s="67"/>
      <c r="D94" s="67"/>
      <c r="E94" s="67"/>
      <c r="F94" s="67"/>
      <c r="G94" s="2"/>
      <c r="H94" s="2"/>
      <c r="I94" s="2"/>
      <c r="J94" s="2"/>
      <c r="K94" s="2"/>
      <c r="L94" s="2"/>
      <c r="M94" s="2"/>
    </row>
    <row r="95" spans="1:13" ht="15">
      <c r="A95" s="60" t="s">
        <v>86</v>
      </c>
      <c r="B95" s="60"/>
      <c r="C95" s="38">
        <v>35300</v>
      </c>
      <c r="D95" s="39">
        <v>1</v>
      </c>
      <c r="E95" s="68">
        <f t="shared" ref="E95:E104" si="0">C95*D95</f>
        <v>35300</v>
      </c>
      <c r="F95" s="68"/>
      <c r="G95" s="12"/>
      <c r="H95" s="2"/>
      <c r="I95" s="2"/>
      <c r="J95" s="2"/>
      <c r="K95" s="2"/>
      <c r="L95" s="2"/>
      <c r="M95" s="2"/>
    </row>
    <row r="96" spans="1:13" ht="15">
      <c r="A96" s="60" t="s">
        <v>87</v>
      </c>
      <c r="B96" s="60"/>
      <c r="C96" s="38">
        <v>6095</v>
      </c>
      <c r="D96" s="39">
        <v>1</v>
      </c>
      <c r="E96" s="61">
        <f t="shared" si="0"/>
        <v>6095</v>
      </c>
      <c r="F96" s="62"/>
      <c r="G96" s="12"/>
      <c r="H96" s="2"/>
      <c r="I96" s="2"/>
      <c r="J96" s="2"/>
      <c r="K96" s="2"/>
      <c r="L96" s="2"/>
      <c r="M96" s="2"/>
    </row>
    <row r="97" spans="1:13" ht="15">
      <c r="A97" s="60" t="s">
        <v>88</v>
      </c>
      <c r="B97" s="60"/>
      <c r="C97" s="38">
        <v>1400</v>
      </c>
      <c r="D97" s="39">
        <v>1</v>
      </c>
      <c r="E97" s="61">
        <f t="shared" si="0"/>
        <v>1400</v>
      </c>
      <c r="F97" s="62"/>
      <c r="G97" s="12"/>
      <c r="H97" s="2"/>
      <c r="I97" s="2"/>
      <c r="J97" s="2"/>
      <c r="K97" s="2"/>
      <c r="L97" s="2"/>
      <c r="M97" s="2"/>
    </row>
    <row r="98" spans="1:13" ht="15">
      <c r="A98" s="60" t="s">
        <v>89</v>
      </c>
      <c r="B98" s="60"/>
      <c r="C98" s="38">
        <v>10500</v>
      </c>
      <c r="D98" s="39">
        <v>1</v>
      </c>
      <c r="E98" s="61">
        <f t="shared" si="0"/>
        <v>10500</v>
      </c>
      <c r="F98" s="62"/>
      <c r="G98" s="12"/>
      <c r="H98" s="2"/>
      <c r="I98" s="2"/>
      <c r="J98" s="2"/>
      <c r="K98" s="2"/>
      <c r="L98" s="2"/>
      <c r="M98" s="2"/>
    </row>
    <row r="99" spans="1:13" ht="15">
      <c r="A99" s="60" t="s">
        <v>90</v>
      </c>
      <c r="B99" s="60"/>
      <c r="C99" s="38">
        <v>9355</v>
      </c>
      <c r="D99" s="39">
        <v>1</v>
      </c>
      <c r="E99" s="61">
        <f t="shared" si="0"/>
        <v>9355</v>
      </c>
      <c r="F99" s="62"/>
      <c r="G99" s="12"/>
      <c r="H99" s="2"/>
      <c r="I99" s="2"/>
      <c r="J99" s="2"/>
      <c r="K99" s="2"/>
      <c r="L99" s="2"/>
      <c r="M99" s="2"/>
    </row>
    <row r="100" spans="1:13" ht="15">
      <c r="A100" s="60" t="s">
        <v>91</v>
      </c>
      <c r="B100" s="60"/>
      <c r="C100" s="38">
        <v>800</v>
      </c>
      <c r="D100" s="39">
        <v>1</v>
      </c>
      <c r="E100" s="61">
        <f t="shared" si="0"/>
        <v>800</v>
      </c>
      <c r="F100" s="62"/>
      <c r="G100" s="12"/>
      <c r="H100" s="2"/>
      <c r="I100" s="2"/>
      <c r="J100" s="2"/>
      <c r="K100" s="2"/>
      <c r="L100" s="2"/>
      <c r="M100" s="2"/>
    </row>
    <row r="101" spans="1:13" ht="15">
      <c r="A101" s="60" t="s">
        <v>92</v>
      </c>
      <c r="B101" s="60"/>
      <c r="C101" s="38">
        <v>10000</v>
      </c>
      <c r="D101" s="39">
        <v>1</v>
      </c>
      <c r="E101" s="61">
        <f t="shared" si="0"/>
        <v>10000</v>
      </c>
      <c r="F101" s="62"/>
      <c r="G101" s="12"/>
      <c r="H101" s="2"/>
      <c r="I101" s="2"/>
      <c r="J101" s="2"/>
      <c r="K101" s="2"/>
      <c r="L101" s="2"/>
      <c r="M101" s="2"/>
    </row>
    <row r="102" spans="1:13" ht="15">
      <c r="A102" s="60" t="s">
        <v>93</v>
      </c>
      <c r="B102" s="60"/>
      <c r="C102" s="38">
        <v>15000</v>
      </c>
      <c r="D102" s="39">
        <v>1</v>
      </c>
      <c r="E102" s="61">
        <f t="shared" si="0"/>
        <v>15000</v>
      </c>
      <c r="F102" s="62"/>
      <c r="G102" s="12"/>
      <c r="H102" s="2"/>
      <c r="I102" s="2"/>
      <c r="J102" s="2"/>
      <c r="K102" s="2"/>
      <c r="L102" s="2"/>
      <c r="M102" s="2"/>
    </row>
    <row r="103" spans="1:13" ht="15">
      <c r="A103" s="60"/>
      <c r="B103" s="60"/>
      <c r="C103" s="38"/>
      <c r="D103" s="39"/>
      <c r="E103" s="61">
        <f t="shared" si="0"/>
        <v>0</v>
      </c>
      <c r="F103" s="62"/>
      <c r="G103" s="12"/>
      <c r="H103" s="2"/>
      <c r="I103" s="2"/>
      <c r="J103" s="2"/>
      <c r="K103" s="2"/>
      <c r="L103" s="2"/>
      <c r="M103" s="2"/>
    </row>
    <row r="104" spans="1:13" ht="22.5" customHeight="1" thickBot="1">
      <c r="A104" s="60"/>
      <c r="B104" s="60"/>
      <c r="C104" s="38"/>
      <c r="D104" s="39"/>
      <c r="E104" s="73">
        <f t="shared" si="0"/>
        <v>0</v>
      </c>
      <c r="F104" s="74"/>
      <c r="G104" s="12"/>
      <c r="H104" s="2"/>
      <c r="I104" s="2"/>
      <c r="J104" s="2"/>
      <c r="K104" s="2"/>
      <c r="L104" s="2"/>
      <c r="M104" s="2"/>
    </row>
    <row r="105" spans="1:13" ht="15.95" thickBot="1">
      <c r="A105" s="22"/>
      <c r="B105" s="22"/>
      <c r="C105" s="22"/>
      <c r="D105" s="40" t="s">
        <v>94</v>
      </c>
      <c r="E105" s="71">
        <f>SUM(E95:F104)</f>
        <v>88450</v>
      </c>
      <c r="F105" s="72"/>
      <c r="G105" s="6"/>
      <c r="H105" s="2"/>
      <c r="I105" s="2"/>
      <c r="J105" s="2"/>
      <c r="K105" s="2"/>
      <c r="L105" s="2"/>
      <c r="M105" s="2"/>
    </row>
    <row r="106" spans="1:13" ht="15">
      <c r="A106" s="2"/>
      <c r="B106" s="2"/>
      <c r="C106" s="2"/>
      <c r="D106" s="23"/>
      <c r="E106" s="41"/>
      <c r="F106" s="41"/>
      <c r="G106" s="2"/>
      <c r="H106" s="2"/>
      <c r="I106" s="2"/>
      <c r="J106" s="2"/>
      <c r="K106" s="2"/>
      <c r="L106" s="2"/>
      <c r="M106" s="2"/>
    </row>
    <row r="107" spans="1:13" ht="18">
      <c r="A107" s="67" t="s">
        <v>95</v>
      </c>
      <c r="B107" s="67"/>
      <c r="C107" s="67"/>
      <c r="D107" s="67"/>
      <c r="E107" s="67"/>
      <c r="F107" s="67"/>
      <c r="G107" s="2"/>
      <c r="H107" s="2"/>
      <c r="I107" s="2"/>
      <c r="J107" s="2"/>
      <c r="K107" s="2"/>
      <c r="L107" s="2"/>
      <c r="M107" s="2"/>
    </row>
    <row r="108" spans="1:13" ht="15">
      <c r="A108" s="60" t="s">
        <v>96</v>
      </c>
      <c r="B108" s="60"/>
      <c r="C108" s="38">
        <v>1500</v>
      </c>
      <c r="D108" s="39">
        <v>2</v>
      </c>
      <c r="E108" s="68">
        <f t="shared" ref="E108:E117" si="1">C108*D108</f>
        <v>3000</v>
      </c>
      <c r="F108" s="68"/>
      <c r="G108" s="12"/>
      <c r="H108" s="2"/>
      <c r="I108" s="2"/>
      <c r="J108" s="2"/>
      <c r="K108" s="2"/>
      <c r="L108" s="2"/>
      <c r="M108" s="2"/>
    </row>
    <row r="109" spans="1:13" ht="15">
      <c r="A109" s="60" t="s">
        <v>97</v>
      </c>
      <c r="B109" s="60"/>
      <c r="C109" s="38">
        <v>8000</v>
      </c>
      <c r="D109" s="39">
        <v>2</v>
      </c>
      <c r="E109" s="61">
        <f t="shared" si="1"/>
        <v>16000</v>
      </c>
      <c r="F109" s="62"/>
      <c r="G109" s="12"/>
      <c r="H109" s="2"/>
      <c r="I109" s="2"/>
      <c r="J109" s="2"/>
      <c r="K109" s="2"/>
      <c r="L109" s="2"/>
      <c r="M109" s="2"/>
    </row>
    <row r="110" spans="1:13" ht="15">
      <c r="A110" s="60"/>
      <c r="B110" s="60"/>
      <c r="C110" s="38"/>
      <c r="D110" s="39"/>
      <c r="E110" s="61">
        <f t="shared" si="1"/>
        <v>0</v>
      </c>
      <c r="F110" s="62"/>
      <c r="G110" s="12"/>
      <c r="H110" s="2"/>
      <c r="I110" s="2"/>
      <c r="J110" s="2"/>
      <c r="K110" s="2"/>
      <c r="L110" s="2"/>
      <c r="M110" s="2"/>
    </row>
    <row r="111" spans="1:13" ht="15">
      <c r="A111" s="60"/>
      <c r="B111" s="60"/>
      <c r="C111" s="38"/>
      <c r="D111" s="39"/>
      <c r="E111" s="61">
        <f t="shared" si="1"/>
        <v>0</v>
      </c>
      <c r="F111" s="62"/>
      <c r="G111" s="12"/>
      <c r="H111" s="2"/>
      <c r="I111" s="2"/>
      <c r="J111" s="2"/>
      <c r="K111" s="2"/>
      <c r="L111" s="2"/>
      <c r="M111" s="2"/>
    </row>
    <row r="112" spans="1:13" ht="15">
      <c r="A112" s="60"/>
      <c r="B112" s="60"/>
      <c r="C112" s="38"/>
      <c r="D112" s="39"/>
      <c r="E112" s="61">
        <f t="shared" si="1"/>
        <v>0</v>
      </c>
      <c r="F112" s="62"/>
      <c r="G112" s="12"/>
      <c r="H112" s="2"/>
      <c r="I112" s="2"/>
      <c r="J112" s="2"/>
      <c r="K112" s="2"/>
      <c r="L112" s="2"/>
      <c r="M112" s="2"/>
    </row>
    <row r="113" spans="1:13" ht="15">
      <c r="A113" s="60"/>
      <c r="B113" s="60"/>
      <c r="C113" s="38"/>
      <c r="D113" s="39"/>
      <c r="E113" s="61">
        <f t="shared" si="1"/>
        <v>0</v>
      </c>
      <c r="F113" s="62"/>
      <c r="G113" s="12"/>
      <c r="H113" s="2"/>
      <c r="I113" s="2"/>
      <c r="J113" s="2"/>
      <c r="K113" s="2"/>
      <c r="L113" s="2"/>
      <c r="M113" s="2"/>
    </row>
    <row r="114" spans="1:13" ht="15">
      <c r="A114" s="60"/>
      <c r="B114" s="60"/>
      <c r="C114" s="38"/>
      <c r="D114" s="39"/>
      <c r="E114" s="61">
        <f t="shared" si="1"/>
        <v>0</v>
      </c>
      <c r="F114" s="62"/>
      <c r="G114" s="12"/>
      <c r="H114" s="2"/>
      <c r="I114" s="2"/>
      <c r="J114" s="2"/>
      <c r="K114" s="2"/>
      <c r="L114" s="2"/>
      <c r="M114" s="2"/>
    </row>
    <row r="115" spans="1:13" ht="15">
      <c r="A115" s="60"/>
      <c r="B115" s="60"/>
      <c r="C115" s="38"/>
      <c r="D115" s="39"/>
      <c r="E115" s="61">
        <f t="shared" si="1"/>
        <v>0</v>
      </c>
      <c r="F115" s="62"/>
      <c r="G115" s="12"/>
      <c r="H115" s="2"/>
      <c r="I115" s="2"/>
      <c r="J115" s="2"/>
      <c r="K115" s="2"/>
      <c r="L115" s="2"/>
      <c r="M115" s="2"/>
    </row>
    <row r="116" spans="1:13" ht="15">
      <c r="A116" s="60"/>
      <c r="B116" s="60"/>
      <c r="C116" s="38"/>
      <c r="D116" s="39"/>
      <c r="E116" s="61">
        <f t="shared" si="1"/>
        <v>0</v>
      </c>
      <c r="F116" s="62"/>
      <c r="G116" s="12"/>
      <c r="H116" s="2"/>
      <c r="I116" s="2"/>
      <c r="J116" s="2"/>
      <c r="K116" s="2"/>
      <c r="L116" s="2"/>
      <c r="M116" s="2"/>
    </row>
    <row r="117" spans="1:13" ht="22.5" customHeight="1">
      <c r="A117" s="60"/>
      <c r="B117" s="60"/>
      <c r="C117" s="38"/>
      <c r="D117" s="39"/>
      <c r="E117" s="61">
        <f t="shared" si="1"/>
        <v>0</v>
      </c>
      <c r="F117" s="62"/>
      <c r="G117" s="12"/>
      <c r="H117" s="2"/>
      <c r="I117" s="2"/>
      <c r="J117" s="2"/>
      <c r="K117" s="2"/>
      <c r="L117" s="2"/>
      <c r="M117" s="2"/>
    </row>
    <row r="118" spans="1:13" ht="22.5" customHeight="1" thickBot="1">
      <c r="A118" s="30"/>
      <c r="B118" s="30"/>
      <c r="C118" s="42"/>
      <c r="D118" s="40" t="s">
        <v>94</v>
      </c>
      <c r="E118" s="63">
        <f>SUM(E108:F117)</f>
        <v>19000</v>
      </c>
      <c r="F118" s="64"/>
      <c r="G118" s="6"/>
      <c r="H118" s="2"/>
      <c r="I118" s="2"/>
      <c r="J118" s="2"/>
      <c r="K118" s="2"/>
      <c r="L118" s="2"/>
      <c r="M118" s="2"/>
    </row>
    <row r="119" spans="1:13" ht="22.5" customHeight="1">
      <c r="A119" s="43"/>
      <c r="B119" s="43"/>
      <c r="C119" s="44"/>
      <c r="D119" s="23"/>
      <c r="E119" s="41"/>
      <c r="F119" s="41"/>
      <c r="G119" s="2"/>
      <c r="H119" s="2"/>
      <c r="I119" s="2"/>
      <c r="J119" s="2"/>
      <c r="K119" s="2"/>
      <c r="L119" s="2"/>
      <c r="M119" s="2"/>
    </row>
    <row r="120" spans="1:13" ht="18">
      <c r="A120" s="67" t="s">
        <v>98</v>
      </c>
      <c r="B120" s="67"/>
      <c r="C120" s="67"/>
      <c r="D120" s="67"/>
      <c r="E120" s="67"/>
      <c r="F120" s="67"/>
      <c r="G120" s="2"/>
      <c r="H120" s="2"/>
      <c r="I120" s="2"/>
      <c r="J120" s="2"/>
      <c r="K120" s="2"/>
      <c r="L120" s="2"/>
      <c r="M120" s="2"/>
    </row>
    <row r="121" spans="1:13" ht="15">
      <c r="A121" s="60" t="s">
        <v>99</v>
      </c>
      <c r="B121" s="60"/>
      <c r="C121" s="38">
        <v>3091.92</v>
      </c>
      <c r="D121" s="39">
        <v>2</v>
      </c>
      <c r="E121" s="68">
        <f t="shared" ref="E121:E131" si="2">C121*D121</f>
        <v>6183.84</v>
      </c>
      <c r="F121" s="68"/>
      <c r="G121" s="12"/>
      <c r="H121" s="2"/>
      <c r="I121" s="2"/>
      <c r="J121" s="2"/>
      <c r="K121" s="2"/>
      <c r="L121" s="2"/>
      <c r="M121" s="2"/>
    </row>
    <row r="122" spans="1:13" ht="15">
      <c r="A122" s="69" t="s">
        <v>100</v>
      </c>
      <c r="B122" s="70"/>
      <c r="C122" s="38">
        <v>3091.92</v>
      </c>
      <c r="D122" s="39">
        <v>2</v>
      </c>
      <c r="E122" s="61">
        <f>C122*D122</f>
        <v>6183.84</v>
      </c>
      <c r="F122" s="62"/>
      <c r="G122" s="12"/>
      <c r="H122" s="2"/>
      <c r="I122" s="2"/>
      <c r="J122" s="2"/>
      <c r="K122" s="2"/>
      <c r="L122" s="2"/>
      <c r="M122" s="2"/>
    </row>
    <row r="123" spans="1:13" ht="15">
      <c r="A123" s="69" t="s">
        <v>101</v>
      </c>
      <c r="B123" s="70"/>
      <c r="C123" s="38">
        <v>3091.92</v>
      </c>
      <c r="D123" s="39">
        <v>2</v>
      </c>
      <c r="E123" s="61">
        <f t="shared" si="2"/>
        <v>6183.84</v>
      </c>
      <c r="F123" s="62"/>
      <c r="G123" s="12"/>
      <c r="H123" s="2"/>
      <c r="I123" s="2"/>
      <c r="J123" s="2"/>
      <c r="K123" s="2"/>
      <c r="L123" s="2"/>
      <c r="M123" s="2"/>
    </row>
    <row r="124" spans="1:13" ht="15">
      <c r="A124" s="60" t="s">
        <v>102</v>
      </c>
      <c r="B124" s="60"/>
      <c r="C124" s="38">
        <v>3091.92</v>
      </c>
      <c r="D124" s="39">
        <v>2</v>
      </c>
      <c r="E124" s="61">
        <f t="shared" si="2"/>
        <v>6183.84</v>
      </c>
      <c r="F124" s="62"/>
      <c r="G124" s="12"/>
      <c r="H124" s="2"/>
      <c r="I124" s="2"/>
      <c r="J124" s="2"/>
      <c r="K124" s="2"/>
      <c r="L124" s="2"/>
      <c r="M124" s="2"/>
    </row>
    <row r="125" spans="1:13" ht="15">
      <c r="A125" s="60" t="s">
        <v>103</v>
      </c>
      <c r="B125" s="60"/>
      <c r="C125" s="38">
        <v>3091.92</v>
      </c>
      <c r="D125" s="39">
        <v>2</v>
      </c>
      <c r="E125" s="61">
        <f t="shared" si="2"/>
        <v>6183.84</v>
      </c>
      <c r="F125" s="62"/>
      <c r="G125" s="12"/>
      <c r="H125" s="2"/>
      <c r="I125" s="2"/>
      <c r="J125" s="2"/>
      <c r="K125" s="2"/>
      <c r="L125" s="2"/>
      <c r="M125" s="2"/>
    </row>
    <row r="126" spans="1:13" ht="15">
      <c r="A126" s="60" t="s">
        <v>104</v>
      </c>
      <c r="B126" s="60"/>
      <c r="C126" s="38">
        <v>5000</v>
      </c>
      <c r="D126" s="39">
        <v>1</v>
      </c>
      <c r="E126" s="61">
        <f t="shared" si="2"/>
        <v>5000</v>
      </c>
      <c r="F126" s="62"/>
      <c r="G126" s="12"/>
      <c r="H126" s="2"/>
      <c r="I126" s="2"/>
      <c r="J126" s="2"/>
      <c r="K126" s="2"/>
      <c r="L126" s="2"/>
      <c r="M126" s="2"/>
    </row>
    <row r="127" spans="1:13" ht="15">
      <c r="A127" s="60" t="s">
        <v>105</v>
      </c>
      <c r="B127" s="60"/>
      <c r="C127" s="38">
        <v>5000</v>
      </c>
      <c r="D127" s="39">
        <v>1</v>
      </c>
      <c r="E127" s="61">
        <f t="shared" si="2"/>
        <v>5000</v>
      </c>
      <c r="F127" s="62"/>
      <c r="G127" s="12"/>
      <c r="H127" s="2"/>
      <c r="I127" s="2"/>
      <c r="J127" s="2"/>
      <c r="K127" s="2"/>
      <c r="L127" s="2"/>
      <c r="M127" s="2"/>
    </row>
    <row r="128" spans="1:13" ht="15">
      <c r="A128" s="60" t="s">
        <v>106</v>
      </c>
      <c r="B128" s="60"/>
      <c r="C128" s="38">
        <v>17400</v>
      </c>
      <c r="D128" s="39">
        <v>1</v>
      </c>
      <c r="E128" s="61">
        <f t="shared" si="2"/>
        <v>17400</v>
      </c>
      <c r="F128" s="62"/>
      <c r="G128" s="12"/>
      <c r="H128" s="2"/>
      <c r="I128" s="2"/>
      <c r="J128" s="2"/>
      <c r="K128" s="2"/>
      <c r="L128" s="2"/>
      <c r="M128" s="2"/>
    </row>
    <row r="129" spans="1:13" ht="15">
      <c r="A129" s="60" t="s">
        <v>107</v>
      </c>
      <c r="B129" s="60"/>
      <c r="C129" s="38">
        <v>19200</v>
      </c>
      <c r="D129" s="39">
        <v>1</v>
      </c>
      <c r="E129" s="61">
        <f t="shared" si="2"/>
        <v>19200</v>
      </c>
      <c r="F129" s="62"/>
      <c r="G129" s="12"/>
      <c r="H129" s="2"/>
      <c r="I129" s="2"/>
      <c r="J129" s="2"/>
      <c r="K129" s="2"/>
      <c r="L129" s="2"/>
      <c r="M129" s="2"/>
    </row>
    <row r="130" spans="1:13" ht="15">
      <c r="A130" s="60" t="s">
        <v>108</v>
      </c>
      <c r="B130" s="60"/>
      <c r="C130" s="38">
        <v>25000</v>
      </c>
      <c r="D130" s="39">
        <v>1</v>
      </c>
      <c r="E130" s="61">
        <f t="shared" si="2"/>
        <v>25000</v>
      </c>
      <c r="F130" s="62"/>
      <c r="G130" s="12"/>
      <c r="H130" s="2"/>
      <c r="I130" s="2"/>
      <c r="J130" s="2"/>
      <c r="K130" s="2"/>
      <c r="L130" s="2"/>
      <c r="M130" s="2"/>
    </row>
    <row r="131" spans="1:13" ht="22.5" customHeight="1">
      <c r="A131" s="60"/>
      <c r="B131" s="60"/>
      <c r="C131" s="38"/>
      <c r="D131" s="39"/>
      <c r="E131" s="61">
        <f t="shared" si="2"/>
        <v>0</v>
      </c>
      <c r="F131" s="62"/>
      <c r="G131" s="12"/>
      <c r="H131" s="2"/>
      <c r="I131" s="2"/>
      <c r="J131" s="2"/>
      <c r="K131" s="2"/>
      <c r="L131" s="2"/>
      <c r="M131" s="2"/>
    </row>
    <row r="132" spans="1:13" ht="22.5" customHeight="1" thickBot="1">
      <c r="A132" s="30"/>
      <c r="B132" s="30"/>
      <c r="C132" s="42"/>
      <c r="D132" s="40" t="s">
        <v>94</v>
      </c>
      <c r="E132" s="63">
        <f>SUM(E121:F131)</f>
        <v>102519.2</v>
      </c>
      <c r="F132" s="64"/>
      <c r="G132" s="6"/>
      <c r="H132" s="2"/>
      <c r="I132" s="2"/>
      <c r="J132" s="2"/>
      <c r="K132" s="2"/>
      <c r="L132" s="2"/>
      <c r="M132" s="2"/>
    </row>
    <row r="133" spans="1:13" ht="22.5" customHeight="1">
      <c r="A133" s="43"/>
      <c r="B133" s="43"/>
      <c r="C133" s="44"/>
      <c r="D133" s="23"/>
      <c r="E133" s="41"/>
      <c r="F133" s="41"/>
      <c r="G133" s="2"/>
      <c r="H133" s="2"/>
      <c r="I133" s="2"/>
      <c r="J133" s="2"/>
      <c r="K133" s="2"/>
      <c r="L133" s="2"/>
      <c r="M133" s="2"/>
    </row>
    <row r="134" spans="1:13" ht="18">
      <c r="A134" s="67" t="s">
        <v>109</v>
      </c>
      <c r="B134" s="67"/>
      <c r="C134" s="67"/>
      <c r="D134" s="67"/>
      <c r="E134" s="67"/>
      <c r="F134" s="67"/>
      <c r="G134" s="2"/>
      <c r="H134" s="2"/>
      <c r="I134" s="2"/>
      <c r="J134" s="2"/>
      <c r="K134" s="2"/>
      <c r="L134" s="2"/>
      <c r="M134" s="2"/>
    </row>
    <row r="135" spans="1:13" ht="15">
      <c r="A135" s="60"/>
      <c r="B135" s="60"/>
      <c r="C135" s="38"/>
      <c r="D135" s="39"/>
      <c r="E135" s="68">
        <f t="shared" ref="E135:E144" si="3">C135*D135</f>
        <v>0</v>
      </c>
      <c r="F135" s="68"/>
      <c r="G135" s="12"/>
      <c r="H135" s="2"/>
      <c r="I135" s="2"/>
      <c r="J135" s="2"/>
      <c r="K135" s="2"/>
      <c r="L135" s="2"/>
      <c r="M135" s="2"/>
    </row>
    <row r="136" spans="1:13" ht="15">
      <c r="A136" s="60"/>
      <c r="B136" s="60"/>
      <c r="C136" s="38"/>
      <c r="D136" s="39"/>
      <c r="E136" s="61">
        <f t="shared" si="3"/>
        <v>0</v>
      </c>
      <c r="F136" s="62"/>
      <c r="G136" s="12"/>
      <c r="H136" s="2"/>
      <c r="I136" s="2"/>
      <c r="J136" s="2"/>
      <c r="K136" s="2"/>
      <c r="L136" s="2"/>
      <c r="M136" s="2"/>
    </row>
    <row r="137" spans="1:13" ht="15">
      <c r="A137" s="60"/>
      <c r="B137" s="60"/>
      <c r="C137" s="38"/>
      <c r="D137" s="39"/>
      <c r="E137" s="61">
        <f t="shared" si="3"/>
        <v>0</v>
      </c>
      <c r="F137" s="62"/>
      <c r="G137" s="12"/>
      <c r="H137" s="2"/>
      <c r="I137" s="2"/>
      <c r="J137" s="2"/>
      <c r="K137" s="2"/>
      <c r="L137" s="2"/>
      <c r="M137" s="2"/>
    </row>
    <row r="138" spans="1:13" ht="15">
      <c r="A138" s="60"/>
      <c r="B138" s="60"/>
      <c r="C138" s="38"/>
      <c r="D138" s="39"/>
      <c r="E138" s="61">
        <f t="shared" si="3"/>
        <v>0</v>
      </c>
      <c r="F138" s="62"/>
      <c r="G138" s="12"/>
      <c r="H138" s="2"/>
      <c r="I138" s="2"/>
      <c r="J138" s="2"/>
      <c r="K138" s="2"/>
      <c r="L138" s="2"/>
      <c r="M138" s="2"/>
    </row>
    <row r="139" spans="1:13" ht="15">
      <c r="A139" s="60"/>
      <c r="B139" s="60"/>
      <c r="C139" s="38"/>
      <c r="D139" s="39"/>
      <c r="E139" s="61">
        <f t="shared" si="3"/>
        <v>0</v>
      </c>
      <c r="F139" s="62"/>
      <c r="G139" s="12"/>
      <c r="H139" s="2"/>
      <c r="I139" s="2"/>
      <c r="J139" s="2"/>
      <c r="K139" s="2"/>
      <c r="L139" s="2"/>
      <c r="M139" s="2"/>
    </row>
    <row r="140" spans="1:13" ht="15">
      <c r="A140" s="60"/>
      <c r="B140" s="60"/>
      <c r="C140" s="38"/>
      <c r="D140" s="39"/>
      <c r="E140" s="61">
        <f t="shared" si="3"/>
        <v>0</v>
      </c>
      <c r="F140" s="62"/>
      <c r="G140" s="12"/>
      <c r="H140" s="2"/>
      <c r="I140" s="2"/>
      <c r="J140" s="2"/>
      <c r="K140" s="2"/>
      <c r="L140" s="2"/>
      <c r="M140" s="2"/>
    </row>
    <row r="141" spans="1:13" ht="15">
      <c r="A141" s="60"/>
      <c r="B141" s="60"/>
      <c r="C141" s="38"/>
      <c r="D141" s="39"/>
      <c r="E141" s="61">
        <f t="shared" si="3"/>
        <v>0</v>
      </c>
      <c r="F141" s="62"/>
      <c r="G141" s="12"/>
      <c r="H141" s="2"/>
      <c r="I141" s="2"/>
      <c r="J141" s="2"/>
      <c r="K141" s="2"/>
      <c r="L141" s="2"/>
      <c r="M141" s="2"/>
    </row>
    <row r="142" spans="1:13" ht="15">
      <c r="A142" s="60"/>
      <c r="B142" s="60"/>
      <c r="C142" s="38"/>
      <c r="D142" s="39"/>
      <c r="E142" s="61">
        <f t="shared" si="3"/>
        <v>0</v>
      </c>
      <c r="F142" s="62"/>
      <c r="G142" s="12"/>
      <c r="H142" s="2"/>
      <c r="I142" s="2"/>
      <c r="J142" s="2"/>
      <c r="K142" s="2"/>
      <c r="L142" s="2"/>
      <c r="M142" s="2"/>
    </row>
    <row r="143" spans="1:13" ht="15">
      <c r="A143" s="60"/>
      <c r="B143" s="60"/>
      <c r="C143" s="38"/>
      <c r="D143" s="39"/>
      <c r="E143" s="61">
        <f t="shared" si="3"/>
        <v>0</v>
      </c>
      <c r="F143" s="62"/>
      <c r="G143" s="12"/>
      <c r="H143" s="2"/>
      <c r="I143" s="2"/>
      <c r="J143" s="2"/>
      <c r="K143" s="2"/>
      <c r="L143" s="2"/>
      <c r="M143" s="2"/>
    </row>
    <row r="144" spans="1:13" ht="22.5" customHeight="1">
      <c r="A144" s="60"/>
      <c r="B144" s="60"/>
      <c r="C144" s="38"/>
      <c r="D144" s="39"/>
      <c r="E144" s="61">
        <f t="shared" si="3"/>
        <v>0</v>
      </c>
      <c r="F144" s="62"/>
      <c r="G144" s="12"/>
      <c r="H144" s="2"/>
      <c r="I144" s="2"/>
      <c r="J144" s="2"/>
      <c r="K144" s="2"/>
      <c r="L144" s="2"/>
      <c r="M144" s="2"/>
    </row>
    <row r="145" spans="1:13" ht="22.5" customHeight="1" thickBot="1">
      <c r="A145" s="30"/>
      <c r="B145" s="30"/>
      <c r="C145" s="42"/>
      <c r="D145" s="40" t="s">
        <v>94</v>
      </c>
      <c r="E145" s="63">
        <f>SUM(E135:F144)</f>
        <v>0</v>
      </c>
      <c r="F145" s="64"/>
      <c r="G145" s="6"/>
      <c r="H145" s="2"/>
      <c r="I145" s="2"/>
      <c r="J145" s="2"/>
      <c r="K145" s="2"/>
      <c r="L145" s="2"/>
      <c r="M145" s="2"/>
    </row>
    <row r="146" spans="1:13" ht="22.5" customHeight="1">
      <c r="A146" s="43"/>
      <c r="B146" s="43"/>
      <c r="C146" s="44"/>
      <c r="D146" s="23"/>
      <c r="E146" s="41"/>
      <c r="F146" s="41"/>
      <c r="G146" s="2"/>
      <c r="H146" s="2"/>
      <c r="I146" s="2"/>
      <c r="J146" s="2"/>
      <c r="K146" s="2"/>
      <c r="L146" s="2"/>
      <c r="M146" s="2"/>
    </row>
    <row r="147" spans="1:13" ht="18">
      <c r="A147" s="67" t="s">
        <v>110</v>
      </c>
      <c r="B147" s="67"/>
      <c r="C147" s="67"/>
      <c r="D147" s="67"/>
      <c r="E147" s="67"/>
      <c r="F147" s="67"/>
      <c r="G147" s="2"/>
      <c r="H147" s="2"/>
      <c r="I147" s="2"/>
      <c r="J147" s="2"/>
      <c r="K147" s="2"/>
      <c r="L147" s="2"/>
      <c r="M147" s="2"/>
    </row>
    <row r="148" spans="1:13" ht="15">
      <c r="A148" s="60" t="s">
        <v>111</v>
      </c>
      <c r="B148" s="60"/>
      <c r="C148" s="38">
        <v>200</v>
      </c>
      <c r="D148" s="39">
        <v>1</v>
      </c>
      <c r="E148" s="68">
        <f t="shared" ref="E148:E157" si="4">C148*D148</f>
        <v>200</v>
      </c>
      <c r="F148" s="68"/>
      <c r="G148" s="12"/>
      <c r="H148" s="2"/>
      <c r="I148" s="2"/>
      <c r="J148" s="2"/>
      <c r="K148" s="2"/>
      <c r="L148" s="2"/>
      <c r="M148" s="2"/>
    </row>
    <row r="149" spans="1:13" ht="15">
      <c r="A149" s="60" t="s">
        <v>112</v>
      </c>
      <c r="B149" s="60"/>
      <c r="C149" s="38">
        <v>1365</v>
      </c>
      <c r="D149" s="39">
        <v>1</v>
      </c>
      <c r="E149" s="61">
        <f t="shared" si="4"/>
        <v>1365</v>
      </c>
      <c r="F149" s="62"/>
      <c r="G149" s="12"/>
      <c r="H149" s="2"/>
      <c r="I149" s="2"/>
      <c r="J149" s="2"/>
      <c r="K149" s="2"/>
      <c r="L149" s="2"/>
      <c r="M149" s="2"/>
    </row>
    <row r="150" spans="1:13" ht="15">
      <c r="A150" s="60"/>
      <c r="B150" s="60"/>
      <c r="C150" s="38"/>
      <c r="D150" s="39"/>
      <c r="E150" s="61">
        <f t="shared" si="4"/>
        <v>0</v>
      </c>
      <c r="F150" s="62"/>
      <c r="G150" s="12"/>
      <c r="H150" s="2"/>
      <c r="I150" s="2"/>
      <c r="J150" s="2"/>
      <c r="K150" s="2"/>
      <c r="L150" s="2"/>
      <c r="M150" s="2"/>
    </row>
    <row r="151" spans="1:13" ht="15">
      <c r="A151" s="60"/>
      <c r="B151" s="60"/>
      <c r="C151" s="38"/>
      <c r="D151" s="39"/>
      <c r="E151" s="61">
        <f t="shared" si="4"/>
        <v>0</v>
      </c>
      <c r="F151" s="62"/>
      <c r="G151" s="12"/>
      <c r="H151" s="2"/>
      <c r="I151" s="2"/>
      <c r="J151" s="2"/>
      <c r="K151" s="2"/>
      <c r="L151" s="2"/>
      <c r="M151" s="2"/>
    </row>
    <row r="152" spans="1:13" ht="15">
      <c r="A152" s="60"/>
      <c r="B152" s="60"/>
      <c r="C152" s="38"/>
      <c r="D152" s="39"/>
      <c r="E152" s="61">
        <f t="shared" si="4"/>
        <v>0</v>
      </c>
      <c r="F152" s="62"/>
      <c r="G152" s="12"/>
      <c r="H152" s="2"/>
      <c r="I152" s="2"/>
      <c r="J152" s="2"/>
      <c r="K152" s="2"/>
      <c r="L152" s="2"/>
      <c r="M152" s="2"/>
    </row>
    <row r="153" spans="1:13" ht="15">
      <c r="A153" s="60"/>
      <c r="B153" s="60"/>
      <c r="C153" s="38"/>
      <c r="D153" s="39"/>
      <c r="E153" s="61">
        <f t="shared" si="4"/>
        <v>0</v>
      </c>
      <c r="F153" s="62"/>
      <c r="G153" s="12"/>
      <c r="H153" s="2"/>
      <c r="I153" s="2"/>
      <c r="J153" s="2"/>
      <c r="K153" s="2"/>
      <c r="L153" s="2"/>
      <c r="M153" s="2"/>
    </row>
    <row r="154" spans="1:13" ht="15">
      <c r="A154" s="60"/>
      <c r="B154" s="60"/>
      <c r="C154" s="38"/>
      <c r="D154" s="39"/>
      <c r="E154" s="61">
        <f t="shared" si="4"/>
        <v>0</v>
      </c>
      <c r="F154" s="62"/>
      <c r="G154" s="12"/>
      <c r="H154" s="2"/>
      <c r="I154" s="2"/>
      <c r="J154" s="2"/>
      <c r="K154" s="2"/>
      <c r="L154" s="2"/>
      <c r="M154" s="2"/>
    </row>
    <row r="155" spans="1:13" ht="15">
      <c r="A155" s="60"/>
      <c r="B155" s="60"/>
      <c r="C155" s="38"/>
      <c r="D155" s="39"/>
      <c r="E155" s="61">
        <f t="shared" si="4"/>
        <v>0</v>
      </c>
      <c r="F155" s="62"/>
      <c r="G155" s="12"/>
      <c r="H155" s="2"/>
      <c r="I155" s="2"/>
      <c r="J155" s="2"/>
      <c r="K155" s="2"/>
      <c r="L155" s="2"/>
      <c r="M155" s="2"/>
    </row>
    <row r="156" spans="1:13" ht="15">
      <c r="A156" s="60"/>
      <c r="B156" s="60"/>
      <c r="C156" s="38"/>
      <c r="D156" s="39"/>
      <c r="E156" s="61">
        <f t="shared" si="4"/>
        <v>0</v>
      </c>
      <c r="F156" s="62"/>
      <c r="G156" s="12"/>
      <c r="H156" s="2"/>
      <c r="I156" s="2"/>
      <c r="J156" s="2"/>
      <c r="K156" s="2"/>
      <c r="L156" s="2"/>
      <c r="M156" s="2"/>
    </row>
    <row r="157" spans="1:13" ht="22.5" customHeight="1">
      <c r="A157" s="60"/>
      <c r="B157" s="60"/>
      <c r="C157" s="38"/>
      <c r="D157" s="39"/>
      <c r="E157" s="61">
        <f t="shared" si="4"/>
        <v>0</v>
      </c>
      <c r="F157" s="62"/>
      <c r="G157" s="12"/>
      <c r="H157" s="2"/>
      <c r="I157" s="2"/>
      <c r="J157" s="2"/>
      <c r="K157" s="2"/>
      <c r="L157" s="2"/>
      <c r="M157" s="2"/>
    </row>
    <row r="158" spans="1:13" ht="22.5" customHeight="1" thickBot="1">
      <c r="A158" s="30"/>
      <c r="B158" s="30"/>
      <c r="C158" s="42"/>
      <c r="D158" s="40" t="s">
        <v>94</v>
      </c>
      <c r="E158" s="63">
        <f>SUM(E148:F157)</f>
        <v>1565</v>
      </c>
      <c r="F158" s="64"/>
      <c r="G158" s="6"/>
      <c r="H158" s="2"/>
      <c r="I158" s="2"/>
      <c r="J158" s="2"/>
      <c r="K158" s="2"/>
      <c r="L158" s="2"/>
      <c r="M158" s="2"/>
    </row>
    <row r="159" spans="1:13" ht="22.5" customHeight="1" thickBot="1">
      <c r="A159" s="43"/>
      <c r="B159" s="43"/>
      <c r="C159" s="44"/>
      <c r="D159" s="2"/>
      <c r="E159" s="45"/>
      <c r="F159" s="45"/>
      <c r="G159" s="2"/>
      <c r="H159" s="2"/>
      <c r="I159" s="2"/>
      <c r="J159" s="2"/>
      <c r="K159" s="2"/>
      <c r="L159" s="2"/>
      <c r="M159" s="2"/>
    </row>
    <row r="160" spans="1:13" ht="22.5" customHeight="1" thickBot="1">
      <c r="A160" s="43"/>
      <c r="B160" s="43"/>
      <c r="C160" s="44"/>
      <c r="D160" s="46" t="s">
        <v>113</v>
      </c>
      <c r="E160" s="65">
        <f>SUM(E158,E145,E132,E118,E105,)</f>
        <v>211534.2</v>
      </c>
      <c r="F160" s="66"/>
      <c r="G160" s="6"/>
      <c r="H160" s="2"/>
      <c r="I160" s="2"/>
      <c r="J160" s="2"/>
      <c r="K160" s="2"/>
      <c r="L160" s="2"/>
      <c r="M160" s="2"/>
    </row>
    <row r="161" spans="1:13" ht="22.5" customHeight="1">
      <c r="A161" s="43"/>
      <c r="B161" s="43"/>
      <c r="C161" s="44"/>
      <c r="D161" s="2"/>
      <c r="E161" s="41"/>
      <c r="F161" s="41"/>
      <c r="G161" s="2"/>
      <c r="H161" s="2"/>
      <c r="I161" s="2"/>
      <c r="J161" s="2"/>
      <c r="K161" s="2"/>
      <c r="L161" s="2"/>
      <c r="M161" s="2"/>
    </row>
    <row r="162" spans="1:13" ht="47.1" customHeight="1" thickBot="1">
      <c r="A162" s="55" t="s">
        <v>114</v>
      </c>
      <c r="B162" s="55"/>
      <c r="C162" s="55"/>
      <c r="D162" s="55"/>
      <c r="E162" s="55"/>
      <c r="F162" s="55"/>
      <c r="G162" s="2"/>
      <c r="H162" s="2"/>
      <c r="I162" s="2"/>
      <c r="J162" s="2"/>
      <c r="K162" s="2"/>
      <c r="L162" s="2"/>
      <c r="M162" s="2"/>
    </row>
    <row r="163" spans="1:13" ht="144" customHeight="1" thickBot="1">
      <c r="A163" s="52" t="s">
        <v>115</v>
      </c>
      <c r="B163" s="53"/>
      <c r="C163" s="53"/>
      <c r="D163" s="53"/>
      <c r="E163" s="53"/>
      <c r="F163" s="54"/>
      <c r="G163" s="6"/>
      <c r="H163" s="2"/>
      <c r="I163" s="2"/>
      <c r="J163" s="2"/>
      <c r="K163" s="2"/>
      <c r="L163" s="2"/>
      <c r="M163" s="2"/>
    </row>
    <row r="164" spans="1:13" ht="15">
      <c r="A164" s="31"/>
      <c r="B164" s="31"/>
      <c r="C164" s="31"/>
      <c r="D164" s="31"/>
      <c r="E164" s="31"/>
      <c r="F164" s="31"/>
      <c r="G164" s="2"/>
      <c r="H164" s="2"/>
      <c r="I164" s="2"/>
      <c r="J164" s="2"/>
      <c r="K164" s="2"/>
      <c r="L164" s="2"/>
      <c r="M164" s="2"/>
    </row>
    <row r="165" spans="1:13" ht="30.75" customHeight="1" thickBot="1">
      <c r="A165" s="55" t="s">
        <v>116</v>
      </c>
      <c r="B165" s="55"/>
      <c r="C165" s="55"/>
      <c r="D165" s="55"/>
      <c r="E165" s="55"/>
      <c r="F165" s="55"/>
      <c r="G165" s="2"/>
      <c r="H165" s="2"/>
      <c r="I165" s="2"/>
      <c r="J165" s="2"/>
      <c r="K165" s="2"/>
      <c r="L165" s="2"/>
      <c r="M165" s="2"/>
    </row>
    <row r="166" spans="1:13" ht="144" customHeight="1" thickBot="1">
      <c r="A166" s="52" t="s">
        <v>117</v>
      </c>
      <c r="B166" s="53"/>
      <c r="C166" s="53"/>
      <c r="D166" s="53"/>
      <c r="E166" s="53"/>
      <c r="F166" s="54"/>
      <c r="G166" s="6"/>
      <c r="H166" s="2"/>
      <c r="I166" s="2"/>
      <c r="J166" s="2"/>
      <c r="K166" s="2"/>
      <c r="L166" s="2"/>
      <c r="M166" s="2"/>
    </row>
    <row r="167" spans="1:13" ht="15">
      <c r="A167" s="31"/>
      <c r="B167" s="31"/>
      <c r="C167" s="31"/>
      <c r="D167" s="31"/>
      <c r="E167" s="31"/>
      <c r="F167" s="31"/>
      <c r="G167" s="2"/>
      <c r="H167" s="2"/>
      <c r="I167" s="2"/>
      <c r="J167" s="2"/>
      <c r="K167" s="2"/>
      <c r="L167" s="2"/>
      <c r="M167" s="2"/>
    </row>
    <row r="168" spans="1:13" ht="15">
      <c r="A168" s="2"/>
      <c r="B168" s="2"/>
      <c r="C168" s="2"/>
      <c r="D168" s="2"/>
      <c r="E168" s="2"/>
      <c r="F168" s="2"/>
      <c r="G168" s="2"/>
      <c r="H168" s="2"/>
      <c r="I168" s="2"/>
      <c r="J168" s="2"/>
      <c r="K168" s="2"/>
      <c r="L168" s="2"/>
      <c r="M168" s="2"/>
    </row>
    <row r="169" spans="1:13" ht="24.95">
      <c r="A169" s="47" t="s">
        <v>118</v>
      </c>
      <c r="B169" s="47"/>
      <c r="C169" s="47"/>
      <c r="D169" s="47"/>
      <c r="E169" s="47"/>
      <c r="F169" s="47"/>
      <c r="G169" s="47"/>
      <c r="H169" s="2"/>
      <c r="I169" s="2"/>
      <c r="J169" s="2"/>
      <c r="K169" s="2"/>
      <c r="L169" s="2"/>
      <c r="M169" s="2"/>
    </row>
    <row r="170" spans="1:13" ht="15">
      <c r="A170" s="1"/>
      <c r="B170" s="1"/>
      <c r="C170" s="1"/>
      <c r="D170" s="1"/>
      <c r="E170" s="1"/>
      <c r="F170" s="1"/>
      <c r="G170" s="2"/>
      <c r="H170" s="2"/>
      <c r="I170" s="2"/>
      <c r="J170" s="2"/>
      <c r="K170" s="2"/>
      <c r="L170" s="2"/>
      <c r="M170" s="2"/>
    </row>
    <row r="171" spans="1:13" ht="45.95" customHeight="1" thickBot="1">
      <c r="A171" s="55" t="s">
        <v>119</v>
      </c>
      <c r="B171" s="55"/>
      <c r="C171" s="55"/>
      <c r="D171" s="55"/>
      <c r="E171" s="55"/>
      <c r="F171" s="55"/>
      <c r="G171" s="2"/>
      <c r="H171" s="2"/>
      <c r="I171" s="2"/>
      <c r="J171" s="2"/>
      <c r="K171" s="2"/>
      <c r="L171" s="2"/>
      <c r="M171" s="2"/>
    </row>
    <row r="172" spans="1:13" ht="144" customHeight="1" thickBot="1">
      <c r="A172" s="52" t="s">
        <v>120</v>
      </c>
      <c r="B172" s="53"/>
      <c r="C172" s="53"/>
      <c r="D172" s="53"/>
      <c r="E172" s="53"/>
      <c r="F172" s="54"/>
      <c r="G172" s="6"/>
      <c r="H172" s="2"/>
      <c r="I172" s="2"/>
      <c r="J172" s="2"/>
      <c r="K172" s="2"/>
      <c r="L172" s="2"/>
      <c r="M172" s="2"/>
    </row>
    <row r="173" spans="1:13" ht="21" customHeight="1">
      <c r="A173" s="31"/>
      <c r="B173" s="31"/>
      <c r="C173" s="31"/>
      <c r="D173" s="31"/>
      <c r="E173" s="31"/>
      <c r="F173" s="31"/>
      <c r="G173" s="2"/>
      <c r="H173" s="2"/>
      <c r="I173" s="2"/>
      <c r="J173" s="2"/>
      <c r="K173" s="2"/>
      <c r="L173" s="2"/>
      <c r="M173" s="2"/>
    </row>
    <row r="174" spans="1:13" ht="25.5" customHeight="1" thickBot="1">
      <c r="A174" s="55" t="s">
        <v>116</v>
      </c>
      <c r="B174" s="55"/>
      <c r="C174" s="55"/>
      <c r="D174" s="55"/>
      <c r="E174" s="55"/>
      <c r="F174" s="55"/>
      <c r="G174" s="2"/>
      <c r="H174" s="2"/>
      <c r="I174" s="2"/>
      <c r="J174" s="2"/>
      <c r="K174" s="2"/>
      <c r="L174" s="2"/>
      <c r="M174" s="2"/>
    </row>
    <row r="175" spans="1:13" ht="144" customHeight="1" thickBot="1">
      <c r="A175" s="52" t="s">
        <v>117</v>
      </c>
      <c r="B175" s="53"/>
      <c r="C175" s="53"/>
      <c r="D175" s="53"/>
      <c r="E175" s="53"/>
      <c r="F175" s="54"/>
      <c r="G175" s="6"/>
      <c r="H175" s="2"/>
      <c r="I175" s="2"/>
      <c r="J175" s="2"/>
      <c r="K175" s="2"/>
      <c r="L175" s="2"/>
      <c r="M175" s="2"/>
    </row>
    <row r="176" spans="1:13" ht="15">
      <c r="A176" s="31"/>
      <c r="B176" s="31"/>
      <c r="C176" s="31"/>
      <c r="D176" s="31"/>
      <c r="E176" s="31"/>
      <c r="F176" s="31"/>
      <c r="G176" s="2"/>
      <c r="H176" s="2"/>
      <c r="I176" s="2"/>
      <c r="J176" s="2"/>
      <c r="K176" s="2"/>
      <c r="L176" s="2"/>
      <c r="M176" s="2"/>
    </row>
    <row r="177" spans="1:13" ht="36" customHeight="1">
      <c r="A177" s="56" t="s">
        <v>121</v>
      </c>
      <c r="B177" s="56"/>
      <c r="C177" s="56"/>
      <c r="D177" s="56"/>
      <c r="E177" s="56"/>
      <c r="F177" s="56"/>
      <c r="G177" s="2"/>
      <c r="H177" s="2"/>
      <c r="I177" s="2"/>
      <c r="J177" s="2"/>
      <c r="K177" s="2"/>
      <c r="L177" s="2"/>
      <c r="M177" s="2"/>
    </row>
    <row r="178" spans="1:13" ht="36" customHeight="1">
      <c r="A178" s="57"/>
      <c r="B178" s="57"/>
      <c r="C178" s="57"/>
      <c r="D178" s="57"/>
      <c r="E178" s="57"/>
      <c r="F178" s="57"/>
      <c r="G178" s="2"/>
      <c r="H178" s="2"/>
      <c r="I178" s="2"/>
      <c r="J178" s="2"/>
      <c r="K178" s="2"/>
      <c r="L178" s="2"/>
      <c r="M178" s="2"/>
    </row>
    <row r="179" spans="1:13" ht="36" customHeight="1">
      <c r="A179" s="57"/>
      <c r="B179" s="57"/>
      <c r="C179" s="57"/>
      <c r="D179" s="57"/>
      <c r="E179" s="57"/>
      <c r="F179" s="57"/>
      <c r="G179" s="2"/>
      <c r="H179" s="2"/>
      <c r="I179" s="2"/>
      <c r="J179" s="2"/>
      <c r="K179" s="2"/>
      <c r="L179" s="2"/>
      <c r="M179" s="2"/>
    </row>
    <row r="180" spans="1:13" ht="36" customHeight="1" thickBot="1">
      <c r="A180" s="58"/>
      <c r="B180" s="58"/>
      <c r="C180" s="58"/>
      <c r="D180" s="58"/>
      <c r="E180" s="58"/>
      <c r="F180" s="58"/>
      <c r="G180" s="2"/>
      <c r="H180" s="2"/>
      <c r="I180" s="2"/>
      <c r="J180" s="2"/>
      <c r="K180" s="2"/>
      <c r="L180" s="2"/>
      <c r="M180" s="2"/>
    </row>
    <row r="181" spans="1:13" ht="144" customHeight="1" thickBot="1">
      <c r="A181" s="52" t="s">
        <v>122</v>
      </c>
      <c r="B181" s="53"/>
      <c r="C181" s="53"/>
      <c r="D181" s="53"/>
      <c r="E181" s="53"/>
      <c r="F181" s="54"/>
      <c r="G181" s="6"/>
      <c r="H181" s="2"/>
      <c r="I181" s="2"/>
      <c r="J181" s="2"/>
      <c r="K181" s="2"/>
      <c r="L181" s="2"/>
      <c r="M181" s="2"/>
    </row>
    <row r="182" spans="1:13" ht="15">
      <c r="A182" s="31"/>
      <c r="B182" s="31"/>
      <c r="C182" s="31"/>
      <c r="D182" s="31"/>
      <c r="E182" s="31"/>
      <c r="F182" s="31"/>
      <c r="G182" s="2"/>
      <c r="H182" s="2"/>
      <c r="I182" s="2"/>
      <c r="J182" s="2"/>
      <c r="K182" s="2"/>
      <c r="L182" s="2"/>
      <c r="M182" s="2"/>
    </row>
    <row r="183" spans="1:13" ht="15">
      <c r="A183" s="2"/>
      <c r="B183" s="2"/>
      <c r="C183" s="2"/>
      <c r="D183" s="2"/>
      <c r="E183" s="2"/>
      <c r="F183" s="2"/>
      <c r="G183" s="2"/>
      <c r="H183" s="2"/>
      <c r="I183" s="2"/>
      <c r="J183" s="2"/>
      <c r="K183" s="2"/>
      <c r="L183" s="2"/>
      <c r="M183" s="2"/>
    </row>
    <row r="184" spans="1:13" ht="24.95">
      <c r="A184" s="47" t="s">
        <v>123</v>
      </c>
      <c r="B184" s="47"/>
      <c r="C184" s="47"/>
      <c r="D184" s="47"/>
      <c r="E184" s="47"/>
      <c r="F184" s="47"/>
      <c r="G184" s="2"/>
      <c r="H184" s="2"/>
      <c r="I184" s="2"/>
      <c r="J184" s="2"/>
      <c r="K184" s="2"/>
      <c r="L184" s="2"/>
      <c r="M184" s="2"/>
    </row>
    <row r="185" spans="1:13" ht="15">
      <c r="A185" s="2"/>
      <c r="B185" s="2"/>
      <c r="C185" s="2"/>
      <c r="D185" s="2"/>
      <c r="E185" s="2"/>
      <c r="F185" s="2"/>
      <c r="G185" s="2"/>
      <c r="H185" s="2"/>
      <c r="I185" s="2"/>
      <c r="J185" s="2"/>
      <c r="K185" s="2"/>
      <c r="L185" s="2"/>
      <c r="M185" s="2"/>
    </row>
    <row r="186" spans="1:13" ht="54.75" customHeight="1">
      <c r="A186" s="59" t="s">
        <v>124</v>
      </c>
      <c r="B186" s="59"/>
      <c r="C186" s="59"/>
      <c r="D186" s="59"/>
      <c r="E186" s="59"/>
      <c r="F186" s="59"/>
      <c r="G186" s="2"/>
      <c r="H186" s="2"/>
      <c r="I186" s="2"/>
      <c r="J186" s="2"/>
      <c r="K186" s="2"/>
      <c r="L186" s="2"/>
      <c r="M186" s="2"/>
    </row>
    <row r="187" spans="1:13" ht="15">
      <c r="A187" s="2"/>
      <c r="B187" s="2"/>
      <c r="C187" s="2"/>
      <c r="D187" s="2"/>
      <c r="E187" s="2"/>
      <c r="F187" s="2"/>
      <c r="G187" s="2"/>
      <c r="H187" s="2"/>
      <c r="I187" s="2"/>
      <c r="J187" s="2"/>
      <c r="K187" s="2"/>
      <c r="L187" s="2"/>
      <c r="M187" s="2"/>
    </row>
    <row r="188" spans="1:13" ht="15.95" thickBot="1">
      <c r="A188" s="51" t="s">
        <v>125</v>
      </c>
      <c r="B188" s="51"/>
      <c r="C188" s="51"/>
      <c r="D188" s="51"/>
      <c r="E188" s="51"/>
      <c r="F188" s="51"/>
      <c r="G188" s="2"/>
      <c r="H188" s="2"/>
      <c r="I188" s="2"/>
      <c r="J188" s="2"/>
      <c r="K188" s="2"/>
      <c r="L188" s="2"/>
      <c r="M188" s="2"/>
    </row>
    <row r="189" spans="1:13" ht="144" customHeight="1" thickBot="1">
      <c r="A189" s="52" t="s">
        <v>126</v>
      </c>
      <c r="B189" s="53"/>
      <c r="C189" s="53"/>
      <c r="D189" s="53"/>
      <c r="E189" s="53"/>
      <c r="F189" s="54"/>
      <c r="G189" s="6"/>
      <c r="H189" s="2"/>
      <c r="I189" s="2"/>
      <c r="J189" s="2"/>
      <c r="K189" s="2"/>
      <c r="L189" s="2"/>
      <c r="M189" s="2"/>
    </row>
    <row r="190" spans="1:13" ht="15">
      <c r="A190" s="31"/>
      <c r="B190" s="31"/>
      <c r="C190" s="31"/>
      <c r="D190" s="31"/>
      <c r="E190" s="31"/>
      <c r="F190" s="31"/>
      <c r="G190" s="2"/>
      <c r="H190" s="2"/>
      <c r="I190" s="2"/>
      <c r="J190" s="2"/>
      <c r="K190" s="2"/>
      <c r="L190" s="2"/>
      <c r="M190" s="2"/>
    </row>
    <row r="191" spans="1:13" ht="15.95" thickBot="1">
      <c r="A191" s="51" t="s">
        <v>127</v>
      </c>
      <c r="B191" s="51"/>
      <c r="C191" s="51"/>
      <c r="D191" s="51"/>
      <c r="E191" s="51"/>
      <c r="F191" s="51"/>
      <c r="G191" s="2"/>
      <c r="H191" s="2"/>
      <c r="I191" s="2"/>
      <c r="J191" s="2"/>
      <c r="K191" s="2"/>
      <c r="L191" s="2"/>
      <c r="M191" s="2"/>
    </row>
    <row r="192" spans="1:13" ht="144" customHeight="1" thickBot="1">
      <c r="A192" s="52" t="s">
        <v>128</v>
      </c>
      <c r="B192" s="53"/>
      <c r="C192" s="53"/>
      <c r="D192" s="53"/>
      <c r="E192" s="53"/>
      <c r="F192" s="54"/>
      <c r="G192" s="6"/>
      <c r="H192" s="2"/>
      <c r="I192" s="2"/>
      <c r="J192" s="2"/>
      <c r="K192" s="2"/>
      <c r="L192" s="2"/>
      <c r="M192" s="2"/>
    </row>
    <row r="193" spans="1:13" ht="15">
      <c r="A193" s="31"/>
      <c r="B193" s="31"/>
      <c r="C193" s="31"/>
      <c r="D193" s="31"/>
      <c r="E193" s="31"/>
      <c r="F193" s="31"/>
      <c r="G193" s="2"/>
      <c r="H193" s="2"/>
      <c r="I193" s="2"/>
      <c r="J193" s="2"/>
      <c r="K193" s="2"/>
      <c r="L193" s="2"/>
      <c r="M193" s="2"/>
    </row>
  </sheetData>
  <mergeCells count="231">
    <mergeCell ref="A14:B14"/>
    <mergeCell ref="A15:B15"/>
    <mergeCell ref="E15:F15"/>
    <mergeCell ref="A16:B17"/>
    <mergeCell ref="C16:D17"/>
    <mergeCell ref="A20:G20"/>
    <mergeCell ref="A1:F1"/>
    <mergeCell ref="A2:F2"/>
    <mergeCell ref="A4:F10"/>
    <mergeCell ref="A11:G11"/>
    <mergeCell ref="A13:B13"/>
    <mergeCell ref="C13:F13"/>
    <mergeCell ref="A26:B26"/>
    <mergeCell ref="C26:D26"/>
    <mergeCell ref="A27:B27"/>
    <mergeCell ref="C27:D27"/>
    <mergeCell ref="A29:B29"/>
    <mergeCell ref="A30:B30"/>
    <mergeCell ref="C30:D30"/>
    <mergeCell ref="A22:B22"/>
    <mergeCell ref="A23:B23"/>
    <mergeCell ref="C23:D23"/>
    <mergeCell ref="A24:B24"/>
    <mergeCell ref="C24:D24"/>
    <mergeCell ref="A25:B25"/>
    <mergeCell ref="C25:D25"/>
    <mergeCell ref="A34:B34"/>
    <mergeCell ref="C34:D34"/>
    <mergeCell ref="A36:B36"/>
    <mergeCell ref="C36:D36"/>
    <mergeCell ref="C37:D37"/>
    <mergeCell ref="C38:D38"/>
    <mergeCell ref="A31:B31"/>
    <mergeCell ref="C31:D31"/>
    <mergeCell ref="A32:B32"/>
    <mergeCell ref="C32:D32"/>
    <mergeCell ref="A33:B33"/>
    <mergeCell ref="C33:D33"/>
    <mergeCell ref="A45:B45"/>
    <mergeCell ref="C45:D45"/>
    <mergeCell ref="A48:G48"/>
    <mergeCell ref="A50:F50"/>
    <mergeCell ref="A51:F51"/>
    <mergeCell ref="A53:F53"/>
    <mergeCell ref="C39:D39"/>
    <mergeCell ref="C40:D40"/>
    <mergeCell ref="A42:B42"/>
    <mergeCell ref="A43:B43"/>
    <mergeCell ref="C43:D43"/>
    <mergeCell ref="A44:B44"/>
    <mergeCell ref="C44:D44"/>
    <mergeCell ref="A63:F63"/>
    <mergeCell ref="A65:F65"/>
    <mergeCell ref="A66:F66"/>
    <mergeCell ref="A69:G69"/>
    <mergeCell ref="A71:F71"/>
    <mergeCell ref="A74:F74"/>
    <mergeCell ref="A54:F54"/>
    <mergeCell ref="A56:F56"/>
    <mergeCell ref="A57:F57"/>
    <mergeCell ref="A59:F59"/>
    <mergeCell ref="A60:F60"/>
    <mergeCell ref="A62:F62"/>
    <mergeCell ref="A78:B78"/>
    <mergeCell ref="C78:D78"/>
    <mergeCell ref="E78:F78"/>
    <mergeCell ref="A79:B79"/>
    <mergeCell ref="C79:D79"/>
    <mergeCell ref="E79:F79"/>
    <mergeCell ref="A76:B76"/>
    <mergeCell ref="C76:D76"/>
    <mergeCell ref="E76:F76"/>
    <mergeCell ref="A77:B77"/>
    <mergeCell ref="C77:D77"/>
    <mergeCell ref="E77:F77"/>
    <mergeCell ref="A82:B82"/>
    <mergeCell ref="C82:D82"/>
    <mergeCell ref="E82:F82"/>
    <mergeCell ref="A83:B83"/>
    <mergeCell ref="C83:D83"/>
    <mergeCell ref="E83:F83"/>
    <mergeCell ref="A80:B80"/>
    <mergeCell ref="C80:D80"/>
    <mergeCell ref="E80:F80"/>
    <mergeCell ref="A81:B81"/>
    <mergeCell ref="C81:D81"/>
    <mergeCell ref="E81:F81"/>
    <mergeCell ref="A86:B86"/>
    <mergeCell ref="C86:D86"/>
    <mergeCell ref="E86:F86"/>
    <mergeCell ref="A87:B87"/>
    <mergeCell ref="C87:D87"/>
    <mergeCell ref="E87:F87"/>
    <mergeCell ref="A84:B84"/>
    <mergeCell ref="C84:D84"/>
    <mergeCell ref="E84:F84"/>
    <mergeCell ref="A85:B85"/>
    <mergeCell ref="C85:D85"/>
    <mergeCell ref="E85:F85"/>
    <mergeCell ref="A96:B96"/>
    <mergeCell ref="E96:F96"/>
    <mergeCell ref="A97:B97"/>
    <mergeCell ref="E97:F97"/>
    <mergeCell ref="A98:B98"/>
    <mergeCell ref="E98:F98"/>
    <mergeCell ref="A90:F90"/>
    <mergeCell ref="A92:B92"/>
    <mergeCell ref="E92:F92"/>
    <mergeCell ref="A94:F94"/>
    <mergeCell ref="A95:B95"/>
    <mergeCell ref="E95:F95"/>
    <mergeCell ref="A102:B102"/>
    <mergeCell ref="E102:F102"/>
    <mergeCell ref="A103:B103"/>
    <mergeCell ref="E103:F103"/>
    <mergeCell ref="A104:B104"/>
    <mergeCell ref="E104:F104"/>
    <mergeCell ref="A99:B99"/>
    <mergeCell ref="E99:F99"/>
    <mergeCell ref="A100:B100"/>
    <mergeCell ref="E100:F100"/>
    <mergeCell ref="A101:B101"/>
    <mergeCell ref="E101:F101"/>
    <mergeCell ref="A110:B110"/>
    <mergeCell ref="E110:F110"/>
    <mergeCell ref="A111:B111"/>
    <mergeCell ref="E111:F111"/>
    <mergeCell ref="A112:B112"/>
    <mergeCell ref="E112:F112"/>
    <mergeCell ref="E105:F105"/>
    <mergeCell ref="A107:F107"/>
    <mergeCell ref="A108:B108"/>
    <mergeCell ref="E108:F108"/>
    <mergeCell ref="A109:B109"/>
    <mergeCell ref="E109:F109"/>
    <mergeCell ref="A116:B116"/>
    <mergeCell ref="E116:F116"/>
    <mergeCell ref="A117:B117"/>
    <mergeCell ref="E117:F117"/>
    <mergeCell ref="E118:F118"/>
    <mergeCell ref="A120:F120"/>
    <mergeCell ref="A113:B113"/>
    <mergeCell ref="E113:F113"/>
    <mergeCell ref="A114:B114"/>
    <mergeCell ref="E114:F114"/>
    <mergeCell ref="A115:B115"/>
    <mergeCell ref="E115:F115"/>
    <mergeCell ref="A125:B125"/>
    <mergeCell ref="E125:F125"/>
    <mergeCell ref="A126:B126"/>
    <mergeCell ref="E126:F126"/>
    <mergeCell ref="A127:B127"/>
    <mergeCell ref="E127:F127"/>
    <mergeCell ref="A121:B121"/>
    <mergeCell ref="E121:F121"/>
    <mergeCell ref="A123:B123"/>
    <mergeCell ref="E123:F123"/>
    <mergeCell ref="A124:B124"/>
    <mergeCell ref="E124:F124"/>
    <mergeCell ref="A122:B122"/>
    <mergeCell ref="E122:F122"/>
    <mergeCell ref="A131:B131"/>
    <mergeCell ref="E131:F131"/>
    <mergeCell ref="E132:F132"/>
    <mergeCell ref="A134:F134"/>
    <mergeCell ref="A135:B135"/>
    <mergeCell ref="E135:F135"/>
    <mergeCell ref="A128:B128"/>
    <mergeCell ref="E128:F128"/>
    <mergeCell ref="A129:B129"/>
    <mergeCell ref="E129:F129"/>
    <mergeCell ref="A130:B130"/>
    <mergeCell ref="E130:F130"/>
    <mergeCell ref="A139:B139"/>
    <mergeCell ref="E139:F139"/>
    <mergeCell ref="A140:B140"/>
    <mergeCell ref="E140:F140"/>
    <mergeCell ref="A141:B141"/>
    <mergeCell ref="E141:F141"/>
    <mergeCell ref="A136:B136"/>
    <mergeCell ref="E136:F136"/>
    <mergeCell ref="A137:B137"/>
    <mergeCell ref="E137:F137"/>
    <mergeCell ref="A138:B138"/>
    <mergeCell ref="E138:F138"/>
    <mergeCell ref="E145:F145"/>
    <mergeCell ref="A147:F147"/>
    <mergeCell ref="A148:B148"/>
    <mergeCell ref="E148:F148"/>
    <mergeCell ref="A149:B149"/>
    <mergeCell ref="E149:F149"/>
    <mergeCell ref="A142:B142"/>
    <mergeCell ref="E142:F142"/>
    <mergeCell ref="A143:B143"/>
    <mergeCell ref="E143:F143"/>
    <mergeCell ref="A144:B144"/>
    <mergeCell ref="E144:F144"/>
    <mergeCell ref="A153:B153"/>
    <mergeCell ref="E153:F153"/>
    <mergeCell ref="A154:B154"/>
    <mergeCell ref="E154:F154"/>
    <mergeCell ref="A155:B155"/>
    <mergeCell ref="E155:F155"/>
    <mergeCell ref="A150:B150"/>
    <mergeCell ref="E150:F150"/>
    <mergeCell ref="A151:B151"/>
    <mergeCell ref="E151:F151"/>
    <mergeCell ref="A152:B152"/>
    <mergeCell ref="E152:F152"/>
    <mergeCell ref="A162:F162"/>
    <mergeCell ref="A163:F163"/>
    <mergeCell ref="A165:F165"/>
    <mergeCell ref="A166:F166"/>
    <mergeCell ref="A171:F171"/>
    <mergeCell ref="A172:F172"/>
    <mergeCell ref="A156:B156"/>
    <mergeCell ref="E156:F156"/>
    <mergeCell ref="A157:B157"/>
    <mergeCell ref="E157:F157"/>
    <mergeCell ref="E158:F158"/>
    <mergeCell ref="E160:F160"/>
    <mergeCell ref="A188:F188"/>
    <mergeCell ref="A189:F189"/>
    <mergeCell ref="A191:F191"/>
    <mergeCell ref="A192:F192"/>
    <mergeCell ref="A174:F174"/>
    <mergeCell ref="A175:F175"/>
    <mergeCell ref="A177:F177"/>
    <mergeCell ref="A178:F180"/>
    <mergeCell ref="A181:F181"/>
    <mergeCell ref="A186:F186"/>
  </mergeCells>
  <phoneticPr fontId="13" type="noConversion"/>
  <hyperlinks>
    <hyperlink ref="A177:F177" r:id="rId1" display="Please estimate the greenhouse gas impact this project will have, if applicable. Use the University of Illinois at Urbana-Champaign Energy Management website (click here) to determine the cost of energy on campus and the following chart to determine GHG e" xr:uid="{00000000-0004-0000-0000-000000000000}"/>
    <hyperlink ref="C25" r:id="rId2" xr:uid="{00000000-0004-0000-0000-000001000000}"/>
    <hyperlink ref="C33" r:id="rId3" xr:uid="{00000000-0004-0000-0000-000002000000}"/>
    <hyperlink ref="F38" r:id="rId4" xr:uid="{00000000-0004-0000-0000-000003000000}"/>
    <hyperlink ref="F39" r:id="rId5" xr:uid="{00000000-0004-0000-0000-000004000000}"/>
    <hyperlink ref="F37" r:id="rId6" xr:uid="{00000000-0004-0000-0000-000005000000}"/>
    <hyperlink ref="C44" r:id="rId7" xr:uid="{00000000-0004-0000-0000-000006000000}"/>
  </hyperlinks>
  <pageMargins left="0.75" right="0.75" top="1" bottom="1" header="0.5" footer="0.5"/>
  <drawing r:id="rId8"/>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11B115-0F7D-4C44-8851-E774DB2429C3}"/>
</file>

<file path=customXml/itemProps2.xml><?xml version="1.0" encoding="utf-8"?>
<ds:datastoreItem xmlns:ds="http://schemas.openxmlformats.org/officeDocument/2006/customXml" ds:itemID="{6E57F54A-0FDB-4C74-8F80-4E46636E5EF8}"/>
</file>

<file path=customXml/itemProps3.xml><?xml version="1.0" encoding="utf-8"?>
<ds:datastoreItem xmlns:ds="http://schemas.openxmlformats.org/officeDocument/2006/customXml" ds:itemID="{94941194-E4B1-484B-B7DF-9D49F65A66EC}"/>
</file>

<file path=docProps/app.xml><?xml version="1.0" encoding="utf-8"?>
<Properties xmlns="http://schemas.openxmlformats.org/officeDocument/2006/extended-properties" xmlns:vt="http://schemas.openxmlformats.org/officeDocument/2006/docPropsVTypes">
  <Application>Microsoft Excel Online</Application>
  <Manager/>
  <Company>University of Illinois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Marika Nell</dc:creator>
  <cp:keywords/>
  <dc:description/>
  <cp:lastModifiedBy>Maurer, Helen</cp:lastModifiedBy>
  <cp:revision/>
  <dcterms:created xsi:type="dcterms:W3CDTF">2013-12-08T17:19:56Z</dcterms:created>
  <dcterms:modified xsi:type="dcterms:W3CDTF">2025-01-23T22:26:21Z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