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autoCompressPictures="0"/>
  <mc:AlternateContent xmlns:mc="http://schemas.openxmlformats.org/markup-compatibility/2006">
    <mc:Choice Requires="x15">
      <x15ac:absPath xmlns:x15ac="http://schemas.microsoft.com/office/spreadsheetml/2010/11/ac" url="https://uillinoisedu.sharepoint.com/sites/SSCBoard2021-2022-Officers/Shared Documents/Officers/Projects/2013-2014 Spring/Energy/Field to Fuel-Biomass Heating on Campus/"/>
    </mc:Choice>
  </mc:AlternateContent>
  <xr:revisionPtr revIDLastSave="1" documentId="11_FC4CC76298329F44417180A9D974009F87B3C811" xr6:coauthVersionLast="47" xr6:coauthVersionMax="47" xr10:uidLastSave="{B433EE64-6D55-4774-9A1E-8ACC26A19B9B}"/>
  <bookViews>
    <workbookView xWindow="-110" yWindow="-110" windowWidth="19420" windowHeight="10300" tabRatio="500" xr2:uid="{00000000-000D-0000-FFFF-FFFF00000000}"/>
  </bookViews>
  <sheets>
    <sheet name="SSC Step 2 Application" sheetId="1" r:id="rId1"/>
    <sheet name="Sheet1"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2" l="1"/>
  <c r="H9" i="2" s="1"/>
  <c r="E156" i="1"/>
  <c r="E155" i="1"/>
  <c r="E154" i="1"/>
  <c r="E153" i="1"/>
  <c r="E152" i="1"/>
  <c r="E151" i="1"/>
  <c r="E150" i="1"/>
  <c r="E149" i="1"/>
  <c r="E148" i="1"/>
  <c r="E147" i="1"/>
  <c r="E143" i="1"/>
  <c r="E142" i="1"/>
  <c r="E141" i="1"/>
  <c r="E140" i="1"/>
  <c r="E139" i="1"/>
  <c r="E138" i="1"/>
  <c r="E137" i="1"/>
  <c r="E136" i="1"/>
  <c r="E135" i="1"/>
  <c r="E134" i="1"/>
  <c r="E144" i="1" s="1"/>
  <c r="E130" i="1"/>
  <c r="E129" i="1"/>
  <c r="E128" i="1"/>
  <c r="E127" i="1"/>
  <c r="E126" i="1"/>
  <c r="E125" i="1"/>
  <c r="E124" i="1"/>
  <c r="E123" i="1"/>
  <c r="E122" i="1"/>
  <c r="E121" i="1"/>
  <c r="E117" i="1"/>
  <c r="E116" i="1"/>
  <c r="E115" i="1"/>
  <c r="E114" i="1"/>
  <c r="E113" i="1"/>
  <c r="E112" i="1"/>
  <c r="E111" i="1"/>
  <c r="E110" i="1"/>
  <c r="E109" i="1"/>
  <c r="E108" i="1"/>
  <c r="E104" i="1"/>
  <c r="E103" i="1"/>
  <c r="E102" i="1"/>
  <c r="E101" i="1"/>
  <c r="E100" i="1"/>
  <c r="E99" i="1"/>
  <c r="E98" i="1"/>
  <c r="E97" i="1"/>
  <c r="E96" i="1"/>
  <c r="E95" i="1"/>
  <c r="E157" i="1" l="1"/>
  <c r="E118" i="1"/>
  <c r="E131" i="1"/>
  <c r="E105" i="1"/>
  <c r="E159" i="1" s="1"/>
</calcChain>
</file>

<file path=xl/sharedStrings.xml><?xml version="1.0" encoding="utf-8"?>
<sst xmlns="http://schemas.openxmlformats.org/spreadsheetml/2006/main" count="138" uniqueCount="123">
  <si>
    <t>If the project required you to obtain information from Facilities &amp; Services Planning Division, please include that here and attach any supporting documentation.</t>
  </si>
  <si>
    <t>Scope &amp; Schedule</t>
  </si>
  <si>
    <t>Task</t>
  </si>
  <si>
    <t>Timeframe (# of weeks to completion)</t>
  </si>
  <si>
    <t>Estimated Completion Date</t>
  </si>
  <si>
    <t>Budget</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</si>
  <si>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</si>
  <si>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Subtotal</t>
  </si>
  <si>
    <t>Please select the topic area(s) that best describes your project:</t>
  </si>
  <si>
    <t>Funding Application: Step 2</t>
  </si>
  <si>
    <t>GENERAL INFORMATION</t>
  </si>
  <si>
    <t>Project Title:</t>
  </si>
  <si>
    <t>Total Amount Requested from SSC:</t>
  </si>
  <si>
    <t>Amount Requested as:</t>
  </si>
  <si>
    <t>(LOAN or GRANT)</t>
  </si>
  <si>
    <t>Topic Areas</t>
  </si>
  <si>
    <t>Energy</t>
  </si>
  <si>
    <t>Land</t>
  </si>
  <si>
    <t>Food &amp; Waste</t>
  </si>
  <si>
    <t>Education</t>
  </si>
  <si>
    <t>Water</t>
  </si>
  <si>
    <t>CONTACT INFORMATION</t>
  </si>
  <si>
    <t>Applicant/Project Leader</t>
  </si>
  <si>
    <t>Name:</t>
  </si>
  <si>
    <t>Unit/Department:</t>
  </si>
  <si>
    <t>Email:</t>
  </si>
  <si>
    <t>Phone Number:</t>
  </si>
  <si>
    <t>Organization Code (for CFOP):</t>
  </si>
  <si>
    <t>Role:</t>
  </si>
  <si>
    <t>Faculty/Unit/Department:</t>
  </si>
  <si>
    <t>Project Team:</t>
  </si>
  <si>
    <t>Name</t>
  </si>
  <si>
    <t>Faculty/Department</t>
  </si>
  <si>
    <t>Email</t>
  </si>
  <si>
    <t>Facilities Manager Contact</t>
  </si>
  <si>
    <t>(if applicable)</t>
  </si>
  <si>
    <t>PROJECT DESCRIPTION</t>
  </si>
  <si>
    <t>Provide a brief background of the project, the goals, and desired outcome.</t>
  </si>
  <si>
    <t>Describe how the project will improve the sustainability of the Illinois campus and how the project goes above and beyond campus standards.</t>
  </si>
  <si>
    <t>Where will the project be located? Will special permissions be required to enact the project on this site? If so, please explain and attach any letters of support at the end of the application.</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</si>
  <si>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</si>
  <si>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Have you applied for funding from SSC before? If so, for what project?</t>
  </si>
  <si>
    <t>SCOPE, SCHEDULE, AND BUDGET VERIFICATION</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</si>
  <si>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</si>
  <si>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</si>
  <si>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</si>
  <si>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</si>
  <si>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</si>
  <si>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</si>
  <si>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Publicity &amp; Communication</t>
  </si>
  <si>
    <t>Personnel &amp; Wages</t>
  </si>
  <si>
    <t>Project Budget per F&amp;S</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</si>
  <si>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</si>
  <si>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</si>
  <si>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</si>
  <si>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Please include any other sources of funding that have been obtained or applied for, and please attach any relevant letters of support.</t>
  </si>
  <si>
    <t>ENVIRONMENTAL, SOCIAL, AND ECONOMIC IMPACTS</t>
  </si>
  <si>
    <t>In this section, please describe the impact this project will have on this campus. Which aspects of sustainability will the project address? Does the project fit within one of the iCAP goals? If so, please describe. Does the project go above and beyond current university standards and policies? Please describe.</t>
  </si>
  <si>
    <t>EDUCATION, OUTREACH, AND PUBLICITY PLAN</t>
  </si>
  <si>
    <t>What is the plan for publicizing the project on campus? In addition to SSC, where will information about this project get reported?</t>
  </si>
  <si>
    <t>Please list specific outreach goals and ways in which the outreach can be measured.</t>
  </si>
  <si>
    <t>Transportation</t>
  </si>
  <si>
    <t>Financial Contact</t>
  </si>
  <si>
    <t>Please estimate the greenhouse gas impact this project will have, if applicable. Use the University of Illinois at Urbana-Champaign Energy Management website (click here) to determine the cost of energy on campus and the following chart to determine GHG emissions:</t>
  </si>
  <si>
    <t>Please indicate how this project will involve or impact students. What role will students play in the project?</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</si>
  <si>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indexed="8"/>
        <rFont val="Calibri"/>
        <family val="2"/>
      </rPr>
      <t xml:space="preserve"> The SSC Program Advisor will work with the project team in conjunction with Illini Union Marketing to determine what is best suited for the project.</t>
    </r>
  </si>
  <si>
    <t>Please upload this completed application and supporting documentation…</t>
  </si>
  <si>
    <t>Grant</t>
  </si>
  <si>
    <t>Timothy Mies</t>
  </si>
  <si>
    <t>Institute for Genomic Biology</t>
  </si>
  <si>
    <t>tmies@illinois.edu</t>
  </si>
  <si>
    <t>217-244-8610</t>
  </si>
  <si>
    <t>231000</t>
  </si>
  <si>
    <t>No.</t>
  </si>
  <si>
    <t>Gallon per season</t>
  </si>
  <si>
    <t xml:space="preserve">The following are the proposed metrics for tracking the effectiveness of the outreach efforts:
(a) number of visitors to the plant.
(b) instances of media and news coverage
(c) posters, publications, and presentations related to project
</t>
  </si>
  <si>
    <t>Cost savings realized by the switch from biomass to propane will contribute toward the cost of biomass, operating costs, and long term maintenance.</t>
  </si>
  <si>
    <t>Engineering Design</t>
  </si>
  <si>
    <t>Purchase / delivery of equipment</t>
  </si>
  <si>
    <t>Contractor Installation</t>
  </si>
  <si>
    <t xml:space="preserve">Monitoring, energy audits, and </t>
  </si>
  <si>
    <t>perfomance evaluation</t>
  </si>
  <si>
    <t>Final Report</t>
  </si>
  <si>
    <t>Biomass boiler (equipment purchase)</t>
  </si>
  <si>
    <t>Install process heat piping and heat exchangers</t>
  </si>
  <si>
    <t xml:space="preserve">Engineering Design </t>
  </si>
  <si>
    <t>Energy / Education</t>
  </si>
  <si>
    <t>Gary Anderson</t>
  </si>
  <si>
    <t>Director of Budget</t>
  </si>
  <si>
    <t>244-8443</t>
  </si>
  <si>
    <t>gandersn@illinois.edu</t>
  </si>
  <si>
    <t>ISTC</t>
  </si>
  <si>
    <t>nrajagop@illinois.edu</t>
  </si>
  <si>
    <t>Collin Reeser</t>
  </si>
  <si>
    <t>IGB</t>
  </si>
  <si>
    <t>creeser2@illinois.edu</t>
  </si>
  <si>
    <t>Todd Rusk</t>
  </si>
  <si>
    <t>trusk@illinois.edu</t>
  </si>
  <si>
    <t>Gary Letterly</t>
  </si>
  <si>
    <t>ACES/ Extension</t>
  </si>
  <si>
    <t>letterly@illinois.edu</t>
  </si>
  <si>
    <t>244-8610</t>
  </si>
  <si>
    <t xml:space="preserve">Hand tools / supplies for student research </t>
  </si>
  <si>
    <t>Nandakishore  Rajagopalan</t>
  </si>
  <si>
    <t xml:space="preserve">Outreach to campus policy makers and operational personnel
We will reach out to campus policy makers through various channels of communication. These include Dr. Benjamin McCall, Associate Director for Campus Sustainability,Institute for Sustainability, Energy, and the Environment , and through the various forums that the Illinois Sustainable Technology center is involved in.  We are also in discussions and planning with F&amp;S through their utilities and engineering groups.
The Illinois Sustainable Technology Center hosts the Sustainability Seminar Series which is one of the most well attended events on campus. We will offer tours of the facility to the attendees of the seminar during such seminars. We will also offer tours of the facility during the Naturally Illinois Expo which brings in literally thousands of students from across Illinois in Spring of every year.
We will also use media such as the Daily Illini, the News Gazette etc. to spread the word in addition to featuring it on the web pages of the ISTC. 
Outreach to student groups
We will attend forums such as the annual iCAP meetings, Quad days, Sustainability week and the like to reach student groups. We are also reaching out to the student groups such as Students for Environmental Concerns.
We will have a plaque by the equipment acknowledging SSC support for project. We will also highlight it in fact sheets and media focused news.
</t>
  </si>
  <si>
    <t>Installation of boiler</t>
  </si>
  <si>
    <t>By replacing propane with biomass, each ton of biomass used will reduce approx. one ton of CO2 release.  Based upon the 2013/14 heating season, CO2 emissions could have decreased by over 50 tons.</t>
  </si>
  <si>
    <t xml:space="preserve">This project aims to install and operate a 250 kW state-of-the-art biomass boiler plant, associated hot water distribution, and necessary heat exchangers that will satisfy the total heat requirements of the research greenhouse at the Energy Farm.  In addition, the budget includes installation of instrumentation and student support to monitor performance and emissions from the system.  Biomass for the boiler would be supplied by the Energy Farm at market cost.
The plant will be used to:
(a) demonstrate the feasibility of using non-densified energy grasses as a source for renewable energy generation on campus
(b) engage and familiarize F&amp;S personnel with the design, installation, and operation of such systems with a view to accelerate the adoption of renewable energy production on campus
(c) support the education and training of students
(d) create awareness in the larger community
The long term vision of this project is that it lays the foundation for larger biomass projects that could directly supply renewable low carbon energy to the UIUC campus through Abbott power plant or other plants that feed energy to campus.  At the current time, the energy farm produces over 500 tons of biomass each year without easily accessible energy market outlets.  If campus were to become a viable market, expansion of the biomass crops grown could easily top 1000 tons per year, displacing 650 tons of coal currently used on campus. While that decrease would only equate to 1% of current annual coal usage, it would pave the path for future expansion into renewable biomass.
</t>
  </si>
  <si>
    <t>Identify equipment</t>
  </si>
  <si>
    <t xml:space="preserve">This biomass heating system would replace carbon emission positive propane with a carbon neutral energy source.  This is in line with the campus iCAP goals of carbon neutrality through the use of sustainable energy sources.  At the Energy Farm,  over 500 tons of dry biomass are grown per year that could be used to reduce propane as the primary heat source for these facilities on the South Farms.  </t>
  </si>
  <si>
    <t>The Energy Farm at UIUC has expanded in the last year to include a 20' tall  greenhouse for researching cellulosic feedstocks evaluated as renewable energy sources.  The current heat source for this facility is propane gas.  The Energy Farm produces over 500 tons of biomass annually that a portion could be used for hot water heat in the greenhouse.  Long term planning would expand this hot water heat system to additional buildings at the Energy Farm that are currently heated with propane.  With a 15 year minimum life of the greenhouse and equipment, the project will continue to return benefits to campus for many years beyond the initial request.  This would also be the only current building on campus to be heated from carbon neutral biomass sources.</t>
  </si>
  <si>
    <t xml:space="preserve">UIUC Energy Farm Research Center.  
4110 South Race St, Urbana
No special permissions are required to use this location.
</t>
  </si>
  <si>
    <t>DURP /SEDAC</t>
  </si>
  <si>
    <t xml:space="preserve">Many students will benefit from the educational opportunities that this project will create.  Immediate direct student involvement will include:
• Students are employed at the Energy Farm by multiple research programs that expose them to a broad range of research topics into the production of biofuel feedstocks.
• Students employed by the Energy Farm would be involved with the day to day operation of the boiler, field operations during the biomass growing season, and harvest operations.
•Efficiency and emissions measurements of the proposed system after installation (Rajagopalan, ISTC) : ISTC will train students to conduct an evaluation of the biomass boiler system with respect to attributes such as efficiency and environmental performance. The students for this task may be an individual supported through an internship or part of a class project. The data from this effort will be made available to faculty on campus and other visitors to the boiler plant to initiate larger discussions on the role of renewable energy in the economy. 
• Energy Audit of the Greenhouse (Rusk, Department of Urban and Regional Planning / Smart Energy Design Assistance Center) : Mr. Rusk from DURP/SEDAC will supervise student interns in the greenhouse energy audit. The students will receive the same training as SEDAC new employees. Under supervision, the students will complete an energy audit of the greenhouse and a report that quantifies energy cost reduction measures.
• Outreach materials preparation (Dexter, ISTC) : Mr. Dexter from ISTC will be responsible for preparing video and other promotional materials to be used in outreach and publicity efforts.  He will be assisted in these efforts by employing students from the Journalism/Communication departments. 
• Instrumentation will be installed that can provide performance data for classroom use.
Many classes contacted about this project have expressed interest to interact through class field tours, class projects, and possible internships / research projects.  Included in the list of classes that have expressed interest in class tours or class projects are:
• ACES 409 Bioenergy Systems
• TSM 199 Introduction to Bioenergy
• CropSci 215 The Prairie and Bioenergy
• CropSci 415 Bioenergy Feedstocks
• LAS 199 Exploring Energy and Climate Change
</t>
  </si>
  <si>
    <t>Enclosing existing structure for boiler room</t>
  </si>
  <si>
    <t>Student support - ISTC</t>
  </si>
  <si>
    <t>Student support - DURP/SEDAC</t>
  </si>
  <si>
    <t>Field to Fuel - Biomass Heating on Campus</t>
  </si>
  <si>
    <t xml:space="preserve">Based upon a minimum savings of $13,000 per year by switching to biomass from propane,  a loan from the Green Revolving Loan Fund has been requested toward this project from F&amp;S equivalent to the first 10 years of savings totaling $130,000.   Letter of support from F&amp;S is attached, though voting on these loans has been delayed until later this semester.
Funding for the initial engineering design work totaling $2600 was provided by the Dudley Smith Initiative / UIUC Extension.
We are actively seeking additional funds to reduce our request from SSC.  Funding sources including ICECF and IDCEO will be evaluated to apply for additional support.  
Funding from SSC is requested contingent on sufficient total funds to meet the project goals.
</t>
  </si>
  <si>
    <t xml:space="preserve">Based upon a minimum savings of $13,000 per year by switching to biomass from propane,  a loan from the Green Revolving Loan Fund has been requested toward this project from F&amp;S equivalent to the first 10 years of savings totaling $130,000.   Letter of support from F&amp;S is attached, though voting on these loans has been delayed until later this semester.
Funding for the initial engineering design work totaling $2600 was provided by the Dudley Smith Initiative / UIUC Extension.
We are actively seeking additional funds to reduce our request from SSC.  Funding sources including ICECF and IDCEO will be evaluated to apply for additional support.  
Funding from SSC is requested contingent on sufficient total funds to meet the project goals.
</t>
  </si>
  <si>
    <t xml:space="preserve">• F&amp;S has agreed to a loan through the Green Revolving Loan Fund in the amount of $130,000 toward this project based upon the cost savings of this project.
• Energy Farm
– Harvested biomass material would be sold to campus at a price negotiated with F&amp;S utilities
– Staff for daily operation of the boiler system
– Existing equipment to harvest and handle biomass
– Provide coordination of student led research projects / outreach activities 
• iSEE – will provide assistance with communicating the value of this project to campus and the larger community.
• ISTC – staff resources to direct the student research effort; in-kind donation equivalent to $10,000
• UIUC Extension / Dudley Smith Initiative – Provided feedback on the design  and equipment options based upon prior research in this area.  Seed money was contributed toward the initial engineering design on this project totalling $2600.
• Department of Urban and Regional Planning / Smart Energy Design Assistance Center – Provide assistance in identifying funding sources if necessary to complete this project.
</t>
  </si>
  <si>
    <t xml:space="preserve">Ancillary biomass feed systems, flue, biomass storage </t>
  </si>
  <si>
    <t>100,000 - 180,500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</si>
</sst>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quot;$&quot;\(#,##0.00\)"/>
    <numFmt numFmtId="165" formatCode="[&lt;=9999999]###\-####;\(###\)\ ###\-####"/>
  </numFmts>
  <fonts count="87" x14ac:knownFonts="1">
    <font>
      <sz val="10"/>
      <color indexed="8"/>
      <name val="Arial"/>
    </font>
    <font>
      <sz val="12"/>
      <color indexed="8"/>
      <name val="Calibri"/>
      <family val="2"/>
    </font>
    <font>
      <b/>
      <sz val="20"/>
      <color rgb="FF000090"/>
      <name val="Calibri"/>
      <family val="2"/>
    </font>
    <font>
      <b/>
      <sz val="16"/>
      <color indexed="8"/>
      <name val="Calibri"/>
      <family val="2"/>
    </font>
    <font>
      <sz val="12"/>
      <color indexed="8"/>
      <name val="Calibri"/>
      <family val="2"/>
    </font>
    <font>
      <b/>
      <sz val="12"/>
      <color indexed="8"/>
      <name val="Calibri"/>
      <family val="2"/>
    </font>
    <font>
      <sz val="36"/>
      <color indexed="17"/>
      <name val="Calibri"/>
      <family val="2"/>
    </font>
    <font>
      <sz val="12"/>
      <color indexed="8"/>
      <name val="Calibri"/>
      <family val="2"/>
    </font>
    <font>
      <b/>
      <sz val="12"/>
      <color indexed="8"/>
      <name val="Calibri"/>
      <family val="2"/>
    </font>
    <font>
      <sz val="12"/>
      <color indexed="8"/>
      <name val="Calibri"/>
      <family val="2"/>
    </font>
    <font>
      <sz val="12"/>
      <color indexed="8"/>
      <name val="Calibri"/>
      <family val="2"/>
    </font>
    <font>
      <sz val="12"/>
      <color indexed="8"/>
      <name val="Calibri"/>
      <family val="2"/>
    </font>
    <font>
      <sz val="12"/>
      <color indexed="8"/>
      <name val="Calibri"/>
      <family val="2"/>
    </font>
    <font>
      <sz val="12"/>
      <color indexed="8"/>
      <name val="Calibri"/>
      <family val="2"/>
    </font>
    <font>
      <sz val="12"/>
      <color indexed="8"/>
      <name val="Calibri"/>
      <family val="2"/>
    </font>
    <font>
      <sz val="12"/>
      <color indexed="8"/>
      <name val="Calibri"/>
      <family val="2"/>
    </font>
    <font>
      <sz val="12"/>
      <color indexed="8"/>
      <name val="Calibri"/>
      <family val="2"/>
    </font>
    <font>
      <b/>
      <sz val="12"/>
      <color indexed="8"/>
      <name val="Calibri"/>
      <family val="2"/>
    </font>
    <font>
      <sz val="12"/>
      <color indexed="8"/>
      <name val="Calibri"/>
      <family val="2"/>
    </font>
    <font>
      <b/>
      <sz val="14"/>
      <color indexed="8"/>
      <name val="Calibri"/>
      <family val="2"/>
    </font>
    <font>
      <sz val="12"/>
      <color indexed="8"/>
      <name val="Calibri"/>
      <family val="2"/>
    </font>
    <font>
      <sz val="12"/>
      <color indexed="8"/>
      <name val="Calibri"/>
      <family val="2"/>
    </font>
    <font>
      <sz val="12"/>
      <color indexed="8"/>
      <name val="Calibri"/>
      <family val="2"/>
    </font>
    <font>
      <sz val="12"/>
      <color indexed="8"/>
      <name val="Calibri"/>
      <family val="2"/>
    </font>
    <font>
      <sz val="12"/>
      <color indexed="8"/>
      <name val="Calibri"/>
      <family val="2"/>
    </font>
    <font>
      <b/>
      <sz val="12"/>
      <color indexed="8"/>
      <name val="Calibri"/>
      <family val="2"/>
    </font>
    <font>
      <sz val="12"/>
      <color indexed="8"/>
      <name val="Calibri"/>
      <family val="2"/>
    </font>
    <font>
      <sz val="12"/>
      <color indexed="8"/>
      <name val="Calibri"/>
      <family val="2"/>
    </font>
    <font>
      <b/>
      <sz val="16"/>
      <color indexed="8"/>
      <name val="Calibri"/>
      <family val="2"/>
    </font>
    <font>
      <sz val="12"/>
      <color indexed="8"/>
      <name val="Calibri"/>
      <family val="2"/>
    </font>
    <font>
      <b/>
      <sz val="12"/>
      <color indexed="8"/>
      <name val="Calibri"/>
      <family val="2"/>
    </font>
    <font>
      <sz val="12"/>
      <color indexed="8"/>
      <name val="Calibri"/>
      <family val="2"/>
    </font>
    <font>
      <sz val="12"/>
      <color indexed="8"/>
      <name val="Calibri"/>
      <family val="2"/>
    </font>
    <font>
      <b/>
      <sz val="20"/>
      <color rgb="FF000090"/>
      <name val="Calibri"/>
      <family val="2"/>
    </font>
    <font>
      <sz val="12"/>
      <color indexed="8"/>
      <name val="Calibri"/>
      <family val="2"/>
    </font>
    <font>
      <b/>
      <sz val="12"/>
      <color indexed="8"/>
      <name val="Calibri"/>
      <family val="2"/>
    </font>
    <font>
      <sz val="12"/>
      <color indexed="8"/>
      <name val="Calibri"/>
      <family val="2"/>
    </font>
    <font>
      <sz val="12"/>
      <color indexed="8"/>
      <name val="Calibri"/>
      <family val="2"/>
    </font>
    <font>
      <sz val="12"/>
      <color indexed="8"/>
      <name val="Calibri"/>
      <family val="2"/>
    </font>
    <font>
      <sz val="12"/>
      <color indexed="8"/>
      <name val="Calibri"/>
      <family val="2"/>
    </font>
    <font>
      <sz val="12"/>
      <color indexed="8"/>
      <name val="Calibri"/>
      <family val="2"/>
    </font>
    <font>
      <sz val="12"/>
      <color indexed="8"/>
      <name val="Calibri"/>
      <family val="2"/>
    </font>
    <font>
      <b/>
      <sz val="20"/>
      <color indexed="8"/>
      <name val="Calibri"/>
      <family val="2"/>
    </font>
    <font>
      <b/>
      <sz val="14"/>
      <color indexed="8"/>
      <name val="Calibri"/>
      <family val="2"/>
    </font>
    <font>
      <sz val="12"/>
      <color indexed="8"/>
      <name val="Calibri"/>
      <family val="2"/>
    </font>
    <font>
      <sz val="12"/>
      <color indexed="8"/>
      <name val="Calibri"/>
      <family val="2"/>
    </font>
    <font>
      <b/>
      <sz val="16"/>
      <color indexed="8"/>
      <name val="Calibri"/>
      <family val="2"/>
    </font>
    <font>
      <sz val="12"/>
      <color indexed="8"/>
      <name val="Calibri"/>
      <family val="2"/>
    </font>
    <font>
      <b/>
      <sz val="16"/>
      <color indexed="8"/>
      <name val="Calibri"/>
      <family val="2"/>
    </font>
    <font>
      <b/>
      <sz val="24"/>
      <color rgb="FFE36C09"/>
      <name val="Calibri"/>
      <family val="2"/>
    </font>
    <font>
      <sz val="12"/>
      <color indexed="8"/>
      <name val="Calibri"/>
      <family val="2"/>
    </font>
    <font>
      <sz val="12"/>
      <color indexed="8"/>
      <name val="Calibri"/>
      <family val="2"/>
    </font>
    <font>
      <b/>
      <sz val="12"/>
      <color indexed="8"/>
      <name val="Calibri"/>
      <family val="2"/>
    </font>
    <font>
      <sz val="12"/>
      <color indexed="8"/>
      <name val="Calibri"/>
      <family val="2"/>
    </font>
    <font>
      <b/>
      <sz val="12"/>
      <color indexed="8"/>
      <name val="Calibri"/>
      <family val="2"/>
    </font>
    <font>
      <sz val="12"/>
      <color indexed="8"/>
      <name val="Calibri"/>
      <family val="2"/>
    </font>
    <font>
      <sz val="12"/>
      <color indexed="8"/>
      <name val="Calibri"/>
      <family val="2"/>
    </font>
    <font>
      <b/>
      <sz val="14"/>
      <color indexed="8"/>
      <name val="Calibri"/>
      <family val="2"/>
    </font>
    <font>
      <sz val="12"/>
      <color indexed="8"/>
      <name val="Calibri"/>
      <family val="2"/>
    </font>
    <font>
      <sz val="12"/>
      <color indexed="8"/>
      <name val="Calibri"/>
      <family val="2"/>
    </font>
    <font>
      <sz val="12"/>
      <color indexed="8"/>
      <name val="Calibri"/>
      <family val="2"/>
    </font>
    <font>
      <sz val="12"/>
      <color indexed="8"/>
      <name val="Calibri"/>
      <family val="2"/>
    </font>
    <font>
      <sz val="12"/>
      <color indexed="8"/>
      <name val="Calibri"/>
      <family val="2"/>
    </font>
    <font>
      <sz val="12"/>
      <color indexed="8"/>
      <name val="Calibri"/>
      <family val="2"/>
    </font>
    <font>
      <sz val="12"/>
      <color indexed="8"/>
      <name val="Calibri"/>
      <family val="2"/>
    </font>
    <font>
      <sz val="12"/>
      <color indexed="8"/>
      <name val="Calibri"/>
      <family val="2"/>
    </font>
    <font>
      <b/>
      <sz val="16"/>
      <color indexed="8"/>
      <name val="Calibri"/>
      <family val="2"/>
    </font>
    <font>
      <sz val="12"/>
      <color indexed="8"/>
      <name val="Calibri"/>
      <family val="2"/>
    </font>
    <font>
      <sz val="12"/>
      <color indexed="8"/>
      <name val="Calibri"/>
      <family val="2"/>
    </font>
    <font>
      <b/>
      <sz val="12"/>
      <color indexed="8"/>
      <name val="Calibri"/>
      <family val="2"/>
    </font>
    <font>
      <b/>
      <sz val="20"/>
      <color indexed="8"/>
      <name val="Calibri"/>
      <family val="2"/>
    </font>
    <font>
      <b/>
      <sz val="12"/>
      <color indexed="8"/>
      <name val="Calibri"/>
      <family val="2"/>
    </font>
    <font>
      <sz val="12"/>
      <color indexed="8"/>
      <name val="Calibri"/>
      <family val="2"/>
    </font>
    <font>
      <sz val="12"/>
      <color indexed="8"/>
      <name val="Calibri"/>
      <family val="2"/>
    </font>
    <font>
      <sz val="12"/>
      <color indexed="8"/>
      <name val="Calibri"/>
      <family val="2"/>
    </font>
    <font>
      <b/>
      <sz val="12"/>
      <color indexed="8"/>
      <name val="Calibri"/>
      <family val="2"/>
    </font>
    <font>
      <sz val="12"/>
      <color indexed="8"/>
      <name val="Calibri"/>
      <family val="2"/>
    </font>
    <font>
      <u/>
      <sz val="10"/>
      <color indexed="12"/>
      <name val="Arial"/>
      <family val="2"/>
    </font>
    <font>
      <u/>
      <sz val="10"/>
      <color indexed="20"/>
      <name val="Arial"/>
      <family val="2"/>
    </font>
    <font>
      <sz val="14"/>
      <name val="Calibri"/>
      <family val="2"/>
      <scheme val="minor"/>
    </font>
    <font>
      <sz val="12"/>
      <color indexed="8"/>
      <name val="Calibri"/>
      <family val="2"/>
    </font>
    <font>
      <b/>
      <sz val="12"/>
      <color indexed="8"/>
      <name val="Calibri"/>
      <family val="2"/>
    </font>
    <font>
      <b/>
      <sz val="12"/>
      <name val="Calibri"/>
      <family val="2"/>
      <scheme val="minor"/>
    </font>
    <font>
      <sz val="8"/>
      <name val="Verdana"/>
      <family val="2"/>
    </font>
    <font>
      <sz val="12"/>
      <color indexed="8"/>
      <name val="Calibri"/>
      <family val="2"/>
    </font>
    <font>
      <sz val="10"/>
      <color indexed="8"/>
      <name val="Arial"/>
      <family val="2"/>
    </font>
    <font>
      <b/>
      <sz val="12"/>
      <color indexed="8"/>
      <name val="Calibri"/>
      <family val="2"/>
    </font>
  </fonts>
  <fills count="79">
    <fill>
      <patternFill patternType="none"/>
    </fill>
    <fill>
      <patternFill patternType="gray125"/>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s>
  <borders count="69">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right style="medium">
        <color auto="1"/>
      </right>
      <top/>
      <bottom/>
      <diagonal/>
    </border>
    <border>
      <left style="medium">
        <color auto="1"/>
      </left>
      <right/>
      <top style="medium">
        <color auto="1"/>
      </top>
      <bottom style="medium">
        <color auto="1"/>
      </bottom>
      <diagonal/>
    </border>
    <border>
      <left/>
      <right/>
      <top style="thin">
        <color auto="1"/>
      </top>
      <bottom/>
      <diagonal/>
    </border>
    <border>
      <left/>
      <right/>
      <top style="medium">
        <color auto="1"/>
      </top>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thin">
        <color auto="1"/>
      </top>
      <bottom/>
      <diagonal/>
    </border>
    <border>
      <left/>
      <right/>
      <top style="medium">
        <color auto="1"/>
      </top>
      <bottom style="medium">
        <color auto="1"/>
      </bottom>
      <diagonal/>
    </border>
    <border>
      <left style="medium">
        <color auto="1"/>
      </left>
      <right/>
      <top style="thin">
        <color auto="1"/>
      </top>
      <bottom/>
      <diagonal/>
    </border>
    <border>
      <left style="medium">
        <color auto="1"/>
      </left>
      <right style="medium">
        <color auto="1"/>
      </right>
      <top style="medium">
        <color auto="1"/>
      </top>
      <bottom style="medium">
        <color auto="1"/>
      </bottom>
      <diagonal/>
    </border>
    <border>
      <left/>
      <right/>
      <top/>
      <bottom style="thin">
        <color auto="1"/>
      </bottom>
      <diagonal/>
    </border>
    <border>
      <left/>
      <right style="thin">
        <color auto="1"/>
      </right>
      <top style="thin">
        <color auto="1"/>
      </top>
      <bottom style="medium">
        <color auto="1"/>
      </bottom>
      <diagonal/>
    </border>
    <border>
      <left/>
      <right style="thin">
        <color auto="1"/>
      </right>
      <top style="thin">
        <color auto="1"/>
      </top>
      <bottom/>
      <diagonal/>
    </border>
    <border>
      <left/>
      <right style="thin">
        <color auto="1"/>
      </right>
      <top/>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bottom style="thin">
        <color auto="1"/>
      </bottom>
      <diagonal/>
    </border>
    <border>
      <left/>
      <right/>
      <top style="medium">
        <color auto="1"/>
      </top>
      <bottom style="medium">
        <color auto="1"/>
      </bottom>
      <diagonal/>
    </border>
    <border>
      <left/>
      <right/>
      <top/>
      <bottom style="thin">
        <color auto="1"/>
      </bottom>
      <diagonal/>
    </border>
    <border>
      <left/>
      <right/>
      <top style="medium">
        <color auto="1"/>
      </top>
      <bottom/>
      <diagonal/>
    </border>
    <border>
      <left/>
      <right style="medium">
        <color auto="1"/>
      </right>
      <top style="thin">
        <color auto="1"/>
      </top>
      <bottom style="medium">
        <color auto="1"/>
      </bottom>
      <diagonal/>
    </border>
    <border>
      <left style="medium">
        <color auto="1"/>
      </left>
      <right/>
      <top/>
      <bottom/>
      <diagonal/>
    </border>
    <border>
      <left/>
      <right/>
      <top/>
      <bottom style="medium">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thin">
        <color auto="1"/>
      </top>
      <bottom/>
      <diagonal/>
    </border>
    <border>
      <left style="thin">
        <color auto="1"/>
      </left>
      <right/>
      <top/>
      <bottom style="thin">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bottom style="medium">
        <color auto="1"/>
      </bottom>
      <diagonal/>
    </border>
    <border>
      <left/>
      <right style="medium">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medium">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medium">
        <color auto="1"/>
      </top>
      <bottom style="thin">
        <color auto="1"/>
      </bottom>
      <diagonal/>
    </border>
    <border>
      <left/>
      <right style="thin">
        <color auto="1"/>
      </right>
      <top style="medium">
        <color auto="1"/>
      </top>
      <bottom/>
      <diagonal/>
    </border>
    <border>
      <left/>
      <right style="thin">
        <color auto="1"/>
      </right>
      <top/>
      <bottom/>
      <diagonal/>
    </border>
    <border>
      <left style="medium">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style="medium">
        <color auto="1"/>
      </bottom>
      <diagonal/>
    </border>
    <border>
      <left/>
      <right/>
      <top style="medium">
        <color auto="1"/>
      </top>
      <bottom/>
      <diagonal/>
    </border>
    <border>
      <left/>
      <right style="thin">
        <color auto="1"/>
      </right>
      <top style="thin">
        <color auto="1"/>
      </top>
      <bottom style="thin">
        <color auto="1"/>
      </bottom>
      <diagonal/>
    </border>
    <border>
      <left/>
      <right style="medium">
        <color auto="1"/>
      </right>
      <top/>
      <bottom/>
      <diagonal/>
    </border>
    <border>
      <left style="medium">
        <color auto="1"/>
      </left>
      <right/>
      <top style="medium">
        <color auto="1"/>
      </top>
      <bottom/>
      <diagonal/>
    </border>
    <border>
      <left/>
      <right style="medium">
        <color auto="1"/>
      </right>
      <top style="medium">
        <color auto="1"/>
      </top>
      <bottom style="medium">
        <color auto="1"/>
      </bottom>
      <diagonal/>
    </border>
    <border>
      <left/>
      <right/>
      <top/>
      <bottom style="medium">
        <color auto="1"/>
      </bottom>
      <diagonal/>
    </border>
    <border>
      <left/>
      <right/>
      <top/>
      <bottom style="medium">
        <color auto="1"/>
      </bottom>
      <diagonal/>
    </border>
    <border>
      <left style="medium">
        <color auto="1"/>
      </left>
      <right/>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s>
  <cellStyleXfs count="3">
    <xf numFmtId="0" fontId="0" fillId="0" borderId="0"/>
    <xf numFmtId="0" fontId="77" fillId="0" borderId="0" applyNumberFormat="0" applyFill="0" applyBorder="0" applyAlignment="0" applyProtection="0"/>
    <xf numFmtId="0" fontId="78" fillId="0" borderId="0" applyNumberFormat="0" applyFill="0" applyBorder="0" applyAlignment="0" applyProtection="0"/>
  </cellStyleXfs>
  <cellXfs count="127">
    <xf numFmtId="0" fontId="0" fillId="0" borderId="0" xfId="0" applyAlignment="1">
      <alignment wrapText="1"/>
    </xf>
    <xf numFmtId="0" fontId="8" fillId="9" borderId="0" xfId="0" applyFont="1" applyFill="1" applyAlignment="1">
      <alignment horizontal="right" vertical="center" wrapText="1"/>
    </xf>
    <xf numFmtId="0" fontId="9" fillId="10" borderId="6" xfId="0" applyFont="1" applyFill="1" applyBorder="1" applyAlignment="1">
      <alignment horizontal="center" vertical="center"/>
    </xf>
    <xf numFmtId="164" fontId="10" fillId="11" borderId="7" xfId="0" applyNumberFormat="1" applyFont="1" applyFill="1" applyBorder="1" applyAlignment="1">
      <alignment horizontal="center" vertical="center"/>
    </xf>
    <xf numFmtId="0" fontId="13" fillId="14" borderId="0" xfId="0" applyFont="1" applyFill="1" applyAlignment="1">
      <alignment horizontal="left" vertical="center"/>
    </xf>
    <xf numFmtId="0" fontId="15" fillId="16" borderId="11" xfId="0" applyFont="1" applyFill="1" applyBorder="1" applyAlignment="1">
      <alignment vertical="center"/>
    </xf>
    <xf numFmtId="0" fontId="18" fillId="19" borderId="13" xfId="0" applyFont="1" applyFill="1" applyBorder="1" applyAlignment="1">
      <alignment horizontal="center" vertical="center"/>
    </xf>
    <xf numFmtId="164" fontId="20" fillId="22" borderId="0" xfId="0" applyNumberFormat="1" applyFont="1" applyFill="1" applyAlignment="1">
      <alignment vertical="center"/>
    </xf>
    <xf numFmtId="0" fontId="22" fillId="24" borderId="17" xfId="0" applyFont="1" applyFill="1" applyBorder="1" applyAlignment="1">
      <alignment horizontal="center" vertical="center"/>
    </xf>
    <xf numFmtId="0" fontId="23" fillId="25" borderId="18" xfId="0" applyFont="1" applyFill="1" applyBorder="1" applyAlignment="1">
      <alignment horizontal="center" vertical="center"/>
    </xf>
    <xf numFmtId="0" fontId="27" fillId="29" borderId="0" xfId="0" applyFont="1" applyFill="1" applyAlignment="1">
      <alignment vertical="center"/>
    </xf>
    <xf numFmtId="0" fontId="28" fillId="30" borderId="23" xfId="0" applyFont="1" applyFill="1" applyBorder="1" applyAlignment="1">
      <alignment horizontal="right" vertical="center"/>
    </xf>
    <xf numFmtId="164" fontId="32" fillId="33" borderId="27" xfId="0" applyNumberFormat="1" applyFont="1" applyFill="1" applyBorder="1" applyAlignment="1">
      <alignment vertical="center"/>
    </xf>
    <xf numFmtId="164" fontId="34" fillId="35" borderId="29" xfId="0" applyNumberFormat="1" applyFont="1" applyFill="1" applyBorder="1" applyAlignment="1">
      <alignment horizontal="center" vertical="center"/>
    </xf>
    <xf numFmtId="0" fontId="35" fillId="36" borderId="30" xfId="0" applyFont="1" applyFill="1" applyBorder="1" applyAlignment="1">
      <alignment horizontal="center" vertical="center"/>
    </xf>
    <xf numFmtId="0" fontId="36" fillId="37" borderId="0" xfId="0" applyFont="1" applyFill="1" applyAlignment="1">
      <alignment vertical="center"/>
    </xf>
    <xf numFmtId="165" fontId="37" fillId="38" borderId="31" xfId="0" applyNumberFormat="1" applyFont="1" applyFill="1" applyBorder="1" applyAlignment="1">
      <alignment horizontal="center" vertical="center"/>
    </xf>
    <xf numFmtId="0" fontId="39" fillId="40" borderId="33" xfId="0" applyFont="1" applyFill="1" applyBorder="1" applyAlignment="1">
      <alignment vertical="center"/>
    </xf>
    <xf numFmtId="0" fontId="41" fillId="41" borderId="0" xfId="0" applyFont="1" applyFill="1" applyAlignment="1">
      <alignment horizontal="center" vertical="center"/>
    </xf>
    <xf numFmtId="0" fontId="42" fillId="42" borderId="34" xfId="0" applyFont="1" applyFill="1" applyBorder="1" applyAlignment="1">
      <alignment horizontal="left" vertical="center"/>
    </xf>
    <xf numFmtId="0" fontId="43" fillId="43" borderId="0" xfId="0" applyFont="1" applyFill="1" applyAlignment="1">
      <alignment horizontal="center" vertical="center"/>
    </xf>
    <xf numFmtId="0" fontId="44" fillId="46" borderId="38" xfId="0" applyFont="1" applyFill="1" applyBorder="1" applyAlignment="1">
      <alignment horizontal="center" vertical="center"/>
    </xf>
    <xf numFmtId="0" fontId="46" fillId="48" borderId="0" xfId="0" applyFont="1" applyFill="1" applyAlignment="1">
      <alignment horizontal="center" vertical="center"/>
    </xf>
    <xf numFmtId="0" fontId="47" fillId="49" borderId="0" xfId="0" applyFont="1" applyFill="1" applyAlignment="1">
      <alignment horizontal="right" vertical="center"/>
    </xf>
    <xf numFmtId="0" fontId="51" fillId="53" borderId="42" xfId="0" applyFont="1" applyFill="1" applyBorder="1" applyAlignment="1">
      <alignment horizontal="left" vertical="center"/>
    </xf>
    <xf numFmtId="0" fontId="52" fillId="54" borderId="0" xfId="0" applyFont="1" applyFill="1" applyAlignment="1">
      <alignment horizontal="left" vertical="center"/>
    </xf>
    <xf numFmtId="0" fontId="56" fillId="57" borderId="46" xfId="0" applyFont="1" applyFill="1" applyBorder="1" applyAlignment="1">
      <alignment horizontal="center" vertical="center"/>
    </xf>
    <xf numFmtId="0" fontId="60" fillId="61" borderId="50" xfId="0" applyFont="1" applyFill="1" applyBorder="1" applyAlignment="1">
      <alignment vertical="center"/>
    </xf>
    <xf numFmtId="0" fontId="61" fillId="62" borderId="51" xfId="0" applyFont="1" applyFill="1" applyBorder="1" applyAlignment="1">
      <alignment horizontal="center" vertical="center"/>
    </xf>
    <xf numFmtId="0" fontId="62" fillId="63" borderId="52" xfId="0" applyFont="1" applyFill="1" applyBorder="1" applyAlignment="1">
      <alignment horizontal="right" vertical="center"/>
    </xf>
    <xf numFmtId="0" fontId="65" fillId="66" borderId="55" xfId="0" applyFont="1" applyFill="1" applyBorder="1" applyAlignment="1">
      <alignment vertical="center"/>
    </xf>
    <xf numFmtId="0" fontId="66" fillId="67" borderId="0" xfId="0" applyFont="1" applyFill="1" applyAlignment="1">
      <alignment vertical="center"/>
    </xf>
    <xf numFmtId="0" fontId="68" fillId="69" borderId="57" xfId="0" applyFont="1" applyFill="1" applyBorder="1" applyAlignment="1">
      <alignment vertical="center"/>
    </xf>
    <xf numFmtId="0" fontId="70" fillId="71" borderId="0" xfId="0" applyFont="1" applyFill="1" applyAlignment="1">
      <alignment horizontal="left" vertical="center"/>
    </xf>
    <xf numFmtId="0" fontId="72" fillId="73" borderId="60" xfId="0" applyFont="1" applyFill="1" applyBorder="1" applyAlignment="1">
      <alignment vertical="center"/>
    </xf>
    <xf numFmtId="0" fontId="74" fillId="75" borderId="62" xfId="0" applyFont="1" applyFill="1" applyBorder="1" applyAlignment="1">
      <alignment vertical="center"/>
    </xf>
    <xf numFmtId="0" fontId="76" fillId="76" borderId="64" xfId="0" applyFont="1" applyFill="1" applyBorder="1" applyAlignment="1">
      <alignment horizontal="center" vertical="center"/>
    </xf>
    <xf numFmtId="0" fontId="36" fillId="77" borderId="0" xfId="0" applyFont="1" applyFill="1" applyAlignment="1">
      <alignment vertical="center"/>
    </xf>
    <xf numFmtId="0" fontId="27" fillId="77" borderId="0" xfId="0" applyFont="1" applyFill="1" applyAlignment="1">
      <alignment vertical="center"/>
    </xf>
    <xf numFmtId="0" fontId="33" fillId="77" borderId="0" xfId="0" applyFont="1" applyFill="1" applyAlignment="1">
      <alignment horizontal="left" vertical="center"/>
    </xf>
    <xf numFmtId="0" fontId="0" fillId="78" borderId="0" xfId="0" applyFill="1" applyAlignment="1">
      <alignment wrapText="1"/>
    </xf>
    <xf numFmtId="0" fontId="27" fillId="78" borderId="0" xfId="0" applyFont="1" applyFill="1" applyAlignment="1">
      <alignment vertical="center"/>
    </xf>
    <xf numFmtId="0" fontId="40" fillId="78" borderId="0" xfId="0" applyFont="1" applyFill="1" applyAlignment="1">
      <alignment horizontal="left" vertical="center"/>
    </xf>
    <xf numFmtId="0" fontId="1" fillId="34" borderId="28" xfId="0" applyFont="1" applyFill="1" applyBorder="1" applyAlignment="1">
      <alignment horizontal="center" vertical="center"/>
    </xf>
    <xf numFmtId="0" fontId="80" fillId="45" borderId="37" xfId="0" applyFont="1" applyFill="1" applyBorder="1" applyAlignment="1">
      <alignment horizontal="right" vertical="center"/>
    </xf>
    <xf numFmtId="0" fontId="54" fillId="78" borderId="44" xfId="0" applyFont="1" applyFill="1" applyBorder="1" applyAlignment="1" applyProtection="1">
      <alignment horizontal="center" vertical="center"/>
      <protection locked="0"/>
    </xf>
    <xf numFmtId="164" fontId="12" fillId="13" borderId="9" xfId="0" applyNumberFormat="1" applyFont="1" applyFill="1" applyBorder="1" applyAlignment="1" applyProtection="1">
      <alignment vertical="center"/>
      <protection locked="0"/>
    </xf>
    <xf numFmtId="3" fontId="58" fillId="59" borderId="48" xfId="0" applyNumberFormat="1" applyFont="1" applyFill="1" applyBorder="1" applyAlignment="1" applyProtection="1">
      <alignment vertical="center"/>
      <protection locked="0"/>
    </xf>
    <xf numFmtId="49" fontId="1" fillId="20" borderId="14" xfId="0" applyNumberFormat="1" applyFont="1" applyFill="1" applyBorder="1" applyAlignment="1" applyProtection="1">
      <alignment vertical="center"/>
      <protection locked="0"/>
    </xf>
    <xf numFmtId="0" fontId="5" fillId="78" borderId="44" xfId="0" applyFont="1" applyFill="1" applyBorder="1" applyAlignment="1" applyProtection="1">
      <alignment horizontal="center" vertical="center"/>
      <protection locked="0"/>
    </xf>
    <xf numFmtId="0" fontId="77" fillId="78" borderId="44" xfId="1" applyFill="1" applyBorder="1" applyAlignment="1" applyProtection="1">
      <alignment horizontal="center" vertical="center"/>
      <protection locked="0"/>
    </xf>
    <xf numFmtId="0" fontId="85" fillId="0" borderId="0" xfId="0" applyFont="1" applyAlignment="1">
      <alignment wrapText="1"/>
    </xf>
    <xf numFmtId="164" fontId="1" fillId="15" borderId="10" xfId="0" applyNumberFormat="1" applyFont="1" applyFill="1" applyBorder="1" applyAlignment="1" applyProtection="1">
      <alignment vertical="center"/>
      <protection locked="0"/>
    </xf>
    <xf numFmtId="0" fontId="6" fillId="7" borderId="0" xfId="0" applyFont="1" applyFill="1" applyAlignment="1">
      <alignment horizontal="center" vertical="center"/>
    </xf>
    <xf numFmtId="0" fontId="49" fillId="51" borderId="0" xfId="0" applyFont="1" applyFill="1" applyAlignment="1">
      <alignment horizontal="center" vertical="center"/>
    </xf>
    <xf numFmtId="0" fontId="33" fillId="77" borderId="0" xfId="0" applyFont="1" applyFill="1" applyAlignment="1">
      <alignment horizontal="left" vertical="center"/>
    </xf>
    <xf numFmtId="0" fontId="17" fillId="18" borderId="0" xfId="0" applyFont="1" applyFill="1" applyAlignment="1">
      <alignment horizontal="right" vertical="center"/>
    </xf>
    <xf numFmtId="0" fontId="5" fillId="6" borderId="4" xfId="0" applyFont="1" applyFill="1" applyBorder="1" applyAlignment="1">
      <alignment horizontal="right" vertical="center"/>
    </xf>
    <xf numFmtId="49" fontId="1" fillId="8" borderId="5" xfId="0" applyNumberFormat="1" applyFont="1" applyFill="1" applyBorder="1" applyAlignment="1" applyProtection="1">
      <alignment horizontal="center" vertical="center"/>
      <protection locked="0"/>
    </xf>
    <xf numFmtId="49" fontId="16" fillId="17" borderId="12" xfId="0" applyNumberFormat="1" applyFont="1" applyFill="1" applyBorder="1" applyAlignment="1" applyProtection="1">
      <alignment horizontal="center" vertical="center"/>
      <protection locked="0"/>
    </xf>
    <xf numFmtId="49" fontId="24" fillId="26" borderId="19" xfId="0" applyNumberFormat="1" applyFont="1" applyFill="1" applyBorder="1" applyAlignment="1" applyProtection="1">
      <alignment horizontal="center" vertical="center"/>
      <protection locked="0"/>
    </xf>
    <xf numFmtId="0" fontId="30" fillId="32" borderId="25" xfId="0" applyFont="1" applyFill="1" applyBorder="1" applyAlignment="1">
      <alignment horizontal="center" vertical="center"/>
    </xf>
    <xf numFmtId="0" fontId="69" fillId="70" borderId="58" xfId="0" applyFont="1" applyFill="1" applyBorder="1" applyAlignment="1">
      <alignment horizontal="center" vertical="center"/>
    </xf>
    <xf numFmtId="0" fontId="79" fillId="78" borderId="60" xfId="1" applyFont="1" applyFill="1" applyBorder="1" applyAlignment="1" applyProtection="1">
      <alignment horizontal="center" vertical="center" wrapText="1"/>
      <protection locked="0"/>
    </xf>
    <xf numFmtId="0" fontId="79" fillId="78" borderId="57" xfId="1" applyFont="1" applyFill="1" applyBorder="1" applyAlignment="1" applyProtection="1">
      <alignment horizontal="center" vertical="center" wrapText="1"/>
      <protection locked="0"/>
    </xf>
    <xf numFmtId="0" fontId="79" fillId="78" borderId="65" xfId="1" applyFont="1" applyFill="1" applyBorder="1" applyAlignment="1" applyProtection="1">
      <alignment horizontal="center" vertical="center" wrapText="1"/>
      <protection locked="0"/>
    </xf>
    <xf numFmtId="0" fontId="79" fillId="78" borderId="64" xfId="1" applyFont="1" applyFill="1" applyBorder="1" applyAlignment="1" applyProtection="1">
      <alignment horizontal="center" vertical="center" wrapText="1"/>
      <protection locked="0"/>
    </xf>
    <xf numFmtId="0" fontId="79" fillId="78" borderId="0" xfId="1" applyFont="1" applyFill="1" applyBorder="1" applyAlignment="1" applyProtection="1">
      <alignment horizontal="center" vertical="center" wrapText="1"/>
      <protection locked="0"/>
    </xf>
    <xf numFmtId="0" fontId="79" fillId="78" borderId="59" xfId="1" applyFont="1" applyFill="1" applyBorder="1" applyAlignment="1" applyProtection="1">
      <alignment horizontal="center" vertical="center" wrapText="1"/>
      <protection locked="0"/>
    </xf>
    <xf numFmtId="0" fontId="79" fillId="78" borderId="66" xfId="1" applyFont="1" applyFill="1" applyBorder="1" applyAlignment="1" applyProtection="1">
      <alignment horizontal="center" vertical="center" wrapText="1"/>
      <protection locked="0"/>
    </xf>
    <xf numFmtId="0" fontId="79" fillId="78" borderId="63" xfId="1" applyFont="1" applyFill="1" applyBorder="1" applyAlignment="1" applyProtection="1">
      <alignment horizontal="center" vertical="center" wrapText="1"/>
      <protection locked="0"/>
    </xf>
    <xf numFmtId="0" fontId="79" fillId="78" borderId="67" xfId="1" applyFont="1" applyFill="1" applyBorder="1" applyAlignment="1" applyProtection="1">
      <alignment horizontal="center" vertical="center" wrapText="1"/>
      <protection locked="0"/>
    </xf>
    <xf numFmtId="0" fontId="81" fillId="9" borderId="0" xfId="0" applyFont="1" applyFill="1" applyAlignment="1">
      <alignment horizontal="right" vertical="center" wrapText="1"/>
    </xf>
    <xf numFmtId="0" fontId="71" fillId="72" borderId="59" xfId="0" applyFont="1" applyFill="1" applyBorder="1" applyAlignment="1">
      <alignment horizontal="right" vertical="center" wrapText="1"/>
    </xf>
    <xf numFmtId="0" fontId="8" fillId="9" borderId="0" xfId="0" applyFont="1" applyFill="1" applyAlignment="1">
      <alignment horizontal="right" vertical="center" wrapText="1"/>
    </xf>
    <xf numFmtId="49" fontId="7" fillId="8" borderId="5" xfId="0" applyNumberFormat="1" applyFont="1" applyFill="1" applyBorder="1" applyAlignment="1" applyProtection="1">
      <alignment horizontal="center" vertical="center"/>
      <protection locked="0"/>
    </xf>
    <xf numFmtId="0" fontId="43" fillId="43" borderId="0" xfId="0" applyFont="1" applyFill="1" applyAlignment="1">
      <alignment horizontal="center" vertical="center"/>
    </xf>
    <xf numFmtId="0" fontId="47" fillId="49" borderId="0" xfId="0" applyFont="1" applyFill="1" applyAlignment="1">
      <alignment horizontal="right" vertical="center"/>
    </xf>
    <xf numFmtId="0" fontId="53" fillId="55" borderId="43" xfId="0" applyFont="1" applyFill="1" applyBorder="1" applyAlignment="1">
      <alignment horizontal="right" vertical="center"/>
    </xf>
    <xf numFmtId="49" fontId="77" fillId="8" borderId="5" xfId="1" applyNumberFormat="1" applyFill="1" applyBorder="1" applyAlignment="1" applyProtection="1">
      <alignment horizontal="center" vertical="center"/>
      <protection locked="0"/>
    </xf>
    <xf numFmtId="165" fontId="1" fillId="44" borderId="36" xfId="0" applyNumberFormat="1" applyFont="1" applyFill="1" applyBorder="1" applyAlignment="1" applyProtection="1">
      <alignment horizontal="center" vertical="center"/>
      <protection locked="0"/>
    </xf>
    <xf numFmtId="165" fontId="11" fillId="12" borderId="8" xfId="0" applyNumberFormat="1" applyFont="1" applyFill="1" applyBorder="1" applyAlignment="1" applyProtection="1">
      <alignment horizontal="center" vertical="center"/>
      <protection locked="0"/>
    </xf>
    <xf numFmtId="0" fontId="19" fillId="43" borderId="0" xfId="0" applyFont="1" applyFill="1" applyAlignment="1">
      <alignment horizontal="center" vertical="center"/>
    </xf>
    <xf numFmtId="0" fontId="35" fillId="36" borderId="30" xfId="0" applyFont="1" applyFill="1" applyBorder="1" applyAlignment="1">
      <alignment horizontal="center" vertical="center"/>
    </xf>
    <xf numFmtId="0" fontId="5" fillId="78" borderId="35" xfId="0" applyFont="1" applyFill="1" applyBorder="1" applyAlignment="1" applyProtection="1">
      <alignment horizontal="center" vertical="center"/>
      <protection locked="0"/>
    </xf>
    <xf numFmtId="0" fontId="25" fillId="78" borderId="20" xfId="0" applyFont="1" applyFill="1" applyBorder="1" applyAlignment="1" applyProtection="1">
      <alignment horizontal="center" vertical="center"/>
      <protection locked="0"/>
    </xf>
    <xf numFmtId="0" fontId="86" fillId="78" borderId="35" xfId="0" applyFont="1" applyFill="1" applyBorder="1" applyAlignment="1" applyProtection="1">
      <alignment horizontal="center" vertical="center"/>
      <protection locked="0"/>
    </xf>
    <xf numFmtId="0" fontId="75" fillId="77" borderId="63" xfId="0" applyFont="1" applyFill="1" applyBorder="1" applyAlignment="1">
      <alignment horizontal="left" vertical="center"/>
    </xf>
    <xf numFmtId="49" fontId="1" fillId="27" borderId="21" xfId="0" applyNumberFormat="1" applyFont="1" applyFill="1" applyBorder="1" applyAlignment="1" applyProtection="1">
      <alignment horizontal="left" vertical="center" wrapText="1"/>
      <protection locked="0"/>
    </xf>
    <xf numFmtId="49" fontId="26" fillId="28" borderId="22" xfId="0" applyNumberFormat="1" applyFont="1" applyFill="1" applyBorder="1" applyAlignment="1" applyProtection="1">
      <alignment horizontal="left" vertical="center" wrapText="1"/>
      <protection locked="0"/>
    </xf>
    <xf numFmtId="49" fontId="73" fillId="74" borderId="61" xfId="0" applyNumberFormat="1" applyFont="1" applyFill="1" applyBorder="1" applyAlignment="1" applyProtection="1">
      <alignment horizontal="left" vertical="center" wrapText="1"/>
      <protection locked="0"/>
    </xf>
    <xf numFmtId="0" fontId="5" fillId="77" borderId="63" xfId="0" applyFont="1" applyFill="1" applyBorder="1" applyAlignment="1">
      <alignment horizontal="left" wrapText="1"/>
    </xf>
    <xf numFmtId="0" fontId="5" fillId="77" borderId="63" xfId="0" applyFont="1" applyFill="1" applyBorder="1" applyAlignment="1">
      <alignment horizontal="left"/>
    </xf>
    <xf numFmtId="49" fontId="84" fillId="27" borderId="21" xfId="0" applyNumberFormat="1" applyFont="1" applyFill="1" applyBorder="1" applyAlignment="1" applyProtection="1">
      <alignment horizontal="left" vertical="center" wrapText="1"/>
      <protection locked="0"/>
    </xf>
    <xf numFmtId="0" fontId="2" fillId="3" borderId="0" xfId="0" applyFont="1" applyFill="1" applyAlignment="1">
      <alignment horizontal="left" vertical="center"/>
    </xf>
    <xf numFmtId="0" fontId="80" fillId="78" borderId="49" xfId="0" applyFont="1" applyFill="1" applyBorder="1" applyAlignment="1">
      <alignment horizontal="left" vertical="center" wrapText="1"/>
    </xf>
    <xf numFmtId="0" fontId="14" fillId="78" borderId="68" xfId="0" applyFont="1" applyFill="1" applyBorder="1" applyAlignment="1">
      <alignment horizontal="left" vertical="center" wrapText="1"/>
    </xf>
    <xf numFmtId="0" fontId="14" fillId="78" borderId="58" xfId="0" applyFont="1" applyFill="1" applyBorder="1" applyAlignment="1">
      <alignment horizontal="left" vertical="center" wrapText="1"/>
    </xf>
    <xf numFmtId="0" fontId="80" fillId="68" borderId="0" xfId="0" applyFont="1" applyFill="1" applyAlignment="1">
      <alignment horizontal="left" vertical="center" wrapText="1"/>
    </xf>
    <xf numFmtId="0" fontId="67" fillId="68" borderId="0" xfId="0" applyFont="1" applyFill="1" applyAlignment="1">
      <alignment horizontal="left" vertical="center" wrapText="1"/>
    </xf>
    <xf numFmtId="0" fontId="19" fillId="21" borderId="15" xfId="0" applyFont="1" applyFill="1" applyBorder="1" applyAlignment="1">
      <alignment horizontal="center" vertical="center"/>
    </xf>
    <xf numFmtId="0" fontId="1" fillId="65" borderId="54" xfId="0" applyFont="1" applyFill="1" applyBorder="1" applyAlignment="1" applyProtection="1">
      <alignment horizontal="center" vertical="center"/>
      <protection locked="0"/>
    </xf>
    <xf numFmtId="0" fontId="64" fillId="65" borderId="54" xfId="0" applyFont="1" applyFill="1" applyBorder="1" applyAlignment="1" applyProtection="1">
      <alignment horizontal="center" vertical="center"/>
      <protection locked="0"/>
    </xf>
    <xf numFmtId="14" fontId="64" fillId="65" borderId="54" xfId="0" applyNumberFormat="1" applyFont="1" applyFill="1" applyBorder="1" applyAlignment="1" applyProtection="1">
      <alignment horizontal="center" vertical="center"/>
      <protection locked="0"/>
    </xf>
    <xf numFmtId="14" fontId="1" fillId="65" borderId="54" xfId="0" applyNumberFormat="1" applyFont="1" applyFill="1" applyBorder="1" applyAlignment="1" applyProtection="1">
      <alignment horizontal="center" vertical="center"/>
      <protection locked="0"/>
    </xf>
    <xf numFmtId="0" fontId="31" fillId="78" borderId="26" xfId="0" applyFont="1" applyFill="1" applyBorder="1" applyAlignment="1" applyProtection="1">
      <alignment horizontal="center" vertical="center"/>
      <protection locked="0"/>
    </xf>
    <xf numFmtId="0" fontId="46" fillId="48" borderId="0" xfId="0" applyFont="1" applyFill="1" applyAlignment="1">
      <alignment horizontal="center" vertical="center"/>
    </xf>
    <xf numFmtId="0" fontId="57" fillId="58" borderId="47" xfId="0" applyFont="1" applyFill="1" applyBorder="1" applyAlignment="1">
      <alignment horizontal="left" vertical="center"/>
    </xf>
    <xf numFmtId="49" fontId="1" fillId="52" borderId="41" xfId="0" applyNumberFormat="1" applyFont="1" applyFill="1" applyBorder="1" applyAlignment="1" applyProtection="1">
      <alignment horizontal="center" vertical="center"/>
      <protection locked="0"/>
    </xf>
    <xf numFmtId="49" fontId="50" fillId="52" borderId="41" xfId="0" applyNumberFormat="1" applyFont="1" applyFill="1" applyBorder="1" applyAlignment="1" applyProtection="1">
      <alignment horizontal="center" vertical="center"/>
      <protection locked="0"/>
    </xf>
    <xf numFmtId="164" fontId="55" fillId="56" borderId="45" xfId="0" applyNumberFormat="1" applyFont="1" applyFill="1" applyBorder="1" applyAlignment="1">
      <alignment horizontal="center" vertical="center"/>
    </xf>
    <xf numFmtId="164" fontId="59" fillId="60" borderId="49" xfId="0" applyNumberFormat="1" applyFont="1" applyFill="1" applyBorder="1" applyAlignment="1">
      <alignment horizontal="center" vertical="center"/>
    </xf>
    <xf numFmtId="164" fontId="4" fillId="5" borderId="3" xfId="0" applyNumberFormat="1" applyFont="1" applyFill="1" applyBorder="1" applyAlignment="1">
      <alignment horizontal="center" vertical="center"/>
    </xf>
    <xf numFmtId="164" fontId="29" fillId="31" borderId="24" xfId="0" applyNumberFormat="1" applyFont="1" applyFill="1" applyBorder="1" applyAlignment="1">
      <alignment horizontal="center" vertical="center"/>
    </xf>
    <xf numFmtId="164" fontId="21" fillId="23" borderId="16" xfId="0" applyNumberFormat="1" applyFont="1" applyFill="1" applyBorder="1" applyAlignment="1">
      <alignment horizontal="center" vertical="center"/>
    </xf>
    <xf numFmtId="164" fontId="1" fillId="2" borderId="1" xfId="0" applyNumberFormat="1" applyFont="1" applyFill="1" applyBorder="1" applyAlignment="1">
      <alignment horizontal="center" vertical="center"/>
    </xf>
    <xf numFmtId="164" fontId="45" fillId="47" borderId="39" xfId="0" applyNumberFormat="1" applyFont="1" applyFill="1" applyBorder="1" applyAlignment="1">
      <alignment horizontal="center" vertical="center"/>
    </xf>
    <xf numFmtId="164" fontId="63" fillId="64" borderId="53" xfId="0" applyNumberFormat="1" applyFont="1" applyFill="1" applyBorder="1" applyAlignment="1">
      <alignment horizontal="center" vertical="center"/>
    </xf>
    <xf numFmtId="164" fontId="38" fillId="39" borderId="32" xfId="0" applyNumberFormat="1" applyFont="1" applyFill="1" applyBorder="1" applyAlignment="1">
      <alignment horizontal="center" vertical="center"/>
    </xf>
    <xf numFmtId="49" fontId="84" fillId="52" borderId="41" xfId="0" applyNumberFormat="1" applyFont="1" applyFill="1" applyBorder="1" applyAlignment="1" applyProtection="1">
      <alignment horizontal="center" vertical="center"/>
      <protection locked="0"/>
    </xf>
    <xf numFmtId="0" fontId="82" fillId="77" borderId="0" xfId="1" applyFont="1" applyFill="1" applyBorder="1" applyAlignment="1">
      <alignment horizontal="center" wrapText="1"/>
    </xf>
    <xf numFmtId="0" fontId="82" fillId="77" borderId="63" xfId="1" applyFont="1" applyFill="1" applyBorder="1" applyAlignment="1">
      <alignment horizontal="center" wrapText="1"/>
    </xf>
    <xf numFmtId="0" fontId="82" fillId="77" borderId="0" xfId="1" applyFont="1" applyFill="1" applyBorder="1" applyAlignment="1" applyProtection="1">
      <alignment horizontal="left" wrapText="1"/>
      <protection locked="0"/>
    </xf>
    <xf numFmtId="0" fontId="1" fillId="68" borderId="0" xfId="0" applyFont="1" applyFill="1" applyAlignment="1">
      <alignment horizontal="left" vertical="center" wrapText="1"/>
    </xf>
    <xf numFmtId="0" fontId="5" fillId="77" borderId="56" xfId="0" applyFont="1" applyFill="1" applyBorder="1" applyAlignment="1">
      <alignment horizontal="left" vertical="center" wrapText="1"/>
    </xf>
    <xf numFmtId="164" fontId="48" fillId="50" borderId="40" xfId="0" applyNumberFormat="1" applyFont="1" applyFill="1" applyBorder="1" applyAlignment="1">
      <alignment horizontal="center" vertical="center"/>
    </xf>
    <xf numFmtId="164" fontId="3" fillId="4" borderId="2" xfId="0" applyNumberFormat="1" applyFont="1" applyFill="1" applyBorder="1" applyAlignment="1">
      <alignment horizontal="center" vertical="center"/>
    </xf>
  </cellXfs>
  <cellStyles count="3">
    <cellStyle name="Followed Hyperlink" xfId="2" builtinId="9" hidden="1"/>
    <cellStyle name="Hyperlink" xfId="1" builtinId="8" hidden="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9525</xdr:colOff>
      <xdr:row>1</xdr:row>
      <xdr:rowOff>35414</xdr:rowOff>
    </xdr:to>
    <xdr:pic>
      <xdr:nvPicPr>
        <xdr:cNvPr id="3" name="Picture 2" descr="logo white on green.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277350" cy="1768964"/>
        </a:xfrm>
        <a:prstGeom prst="rect">
          <a:avLst/>
        </a:prstGeom>
      </xdr:spPr>
    </xdr:pic>
    <xdr:clientData/>
  </xdr:twoCellAnchor>
  <xdr:twoCellAnchor editAs="oneCell">
    <xdr:from>
      <xdr:col>1</xdr:col>
      <xdr:colOff>350609</xdr:colOff>
      <xdr:row>176</xdr:row>
      <xdr:rowOff>66675</xdr:rowOff>
    </xdr:from>
    <xdr:to>
      <xdr:col>4</xdr:col>
      <xdr:colOff>1314314</xdr:colOff>
      <xdr:row>178</xdr:row>
      <xdr:rowOff>352425</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1884134" y="59997975"/>
          <a:ext cx="5459505" cy="1200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c.union.illinois.edu/step_2.aspx" TargetMode="External"/><Relationship Id="rId1" Type="http://schemas.openxmlformats.org/officeDocument/2006/relationships/hyperlink" Target="http://www.energymanagement.illinois.edu/pdfs/FY13UtilityRates.pdf"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92"/>
  <sheetViews>
    <sheetView tabSelected="1" topLeftCell="A25" workbookViewId="0">
      <selection activeCell="A60" sqref="A60:F60"/>
    </sheetView>
  </sheetViews>
  <sheetFormatPr defaultColWidth="13.453125" defaultRowHeight="21.75" customHeight="1" x14ac:dyDescent="0.25"/>
  <cols>
    <col min="1" max="1" width="23" style="15" customWidth="1"/>
    <col min="2" max="2" width="23.1796875" style="15" customWidth="1"/>
    <col min="3" max="3" width="20.26953125" style="15" customWidth="1"/>
    <col min="4" max="4" width="24" style="15" customWidth="1"/>
    <col min="5" max="5" width="20.26953125" style="15" customWidth="1"/>
    <col min="6" max="6" width="28.26953125" style="15" customWidth="1"/>
    <col min="7" max="13" width="13.453125" style="15"/>
    <col min="14" max="16384" width="13.453125" style="40"/>
  </cols>
  <sheetData>
    <row r="1" spans="1:13" ht="137.15" customHeight="1" x14ac:dyDescent="0.25">
      <c r="A1" s="53"/>
      <c r="B1" s="53"/>
      <c r="C1" s="53"/>
      <c r="D1" s="53"/>
      <c r="E1" s="53"/>
      <c r="F1" s="53"/>
      <c r="G1" s="37"/>
      <c r="H1" s="10"/>
      <c r="I1" s="10"/>
      <c r="J1" s="10"/>
      <c r="K1" s="10"/>
      <c r="L1" s="10"/>
      <c r="M1" s="10"/>
    </row>
    <row r="2" spans="1:13" ht="31.5" customHeight="1" x14ac:dyDescent="0.25">
      <c r="A2" s="54" t="s">
        <v>9</v>
      </c>
      <c r="B2" s="54"/>
      <c r="C2" s="54"/>
      <c r="D2" s="54"/>
      <c r="E2" s="54"/>
      <c r="F2" s="54"/>
      <c r="G2" s="10"/>
      <c r="H2" s="10"/>
      <c r="I2" s="10"/>
      <c r="J2" s="10"/>
      <c r="K2" s="10"/>
      <c r="L2" s="10"/>
      <c r="M2" s="10"/>
    </row>
    <row r="3" spans="1:13" ht="16" thickBot="1" x14ac:dyDescent="0.3">
      <c r="A3" s="10"/>
      <c r="B3" s="10"/>
      <c r="C3" s="10"/>
      <c r="D3" s="10"/>
      <c r="E3" s="10"/>
      <c r="F3" s="10"/>
      <c r="G3" s="10"/>
      <c r="H3" s="10"/>
      <c r="I3" s="10"/>
      <c r="J3" s="10"/>
      <c r="K3" s="10"/>
      <c r="L3" s="10"/>
      <c r="M3" s="10"/>
    </row>
    <row r="4" spans="1:13" ht="15.75" customHeight="1" x14ac:dyDescent="0.25">
      <c r="A4" s="63" t="s">
        <v>66</v>
      </c>
      <c r="B4" s="64"/>
      <c r="C4" s="64"/>
      <c r="D4" s="64"/>
      <c r="E4" s="64"/>
      <c r="F4" s="65"/>
      <c r="G4" s="10"/>
      <c r="H4" s="10"/>
      <c r="I4" s="10"/>
      <c r="J4" s="10"/>
      <c r="K4" s="10"/>
      <c r="L4" s="10"/>
      <c r="M4" s="10"/>
    </row>
    <row r="5" spans="1:13" ht="15.75" customHeight="1" x14ac:dyDescent="0.25">
      <c r="A5" s="66"/>
      <c r="B5" s="67"/>
      <c r="C5" s="67"/>
      <c r="D5" s="67"/>
      <c r="E5" s="67"/>
      <c r="F5" s="68"/>
      <c r="G5" s="10"/>
      <c r="H5" s="10"/>
      <c r="I5" s="10"/>
      <c r="J5" s="10"/>
      <c r="K5" s="10"/>
      <c r="L5" s="10"/>
      <c r="M5" s="10"/>
    </row>
    <row r="6" spans="1:13" ht="15.75" customHeight="1" x14ac:dyDescent="0.25">
      <c r="A6" s="66"/>
      <c r="B6" s="67"/>
      <c r="C6" s="67"/>
      <c r="D6" s="67"/>
      <c r="E6" s="67"/>
      <c r="F6" s="68"/>
      <c r="G6" s="10"/>
      <c r="H6" s="10"/>
      <c r="I6" s="10"/>
      <c r="J6" s="10"/>
      <c r="K6" s="10"/>
      <c r="L6" s="10"/>
      <c r="M6" s="10"/>
    </row>
    <row r="7" spans="1:13" ht="15.75" customHeight="1" x14ac:dyDescent="0.25">
      <c r="A7" s="66"/>
      <c r="B7" s="67"/>
      <c r="C7" s="67"/>
      <c r="D7" s="67"/>
      <c r="E7" s="67"/>
      <c r="F7" s="68"/>
      <c r="G7" s="10"/>
      <c r="H7" s="10"/>
      <c r="I7" s="10"/>
      <c r="J7" s="10"/>
      <c r="K7" s="10"/>
      <c r="L7" s="10"/>
      <c r="M7" s="10"/>
    </row>
    <row r="8" spans="1:13" ht="15.75" customHeight="1" x14ac:dyDescent="0.25">
      <c r="A8" s="66"/>
      <c r="B8" s="67"/>
      <c r="C8" s="67"/>
      <c r="D8" s="67"/>
      <c r="E8" s="67"/>
      <c r="F8" s="68"/>
      <c r="G8" s="10"/>
      <c r="H8" s="10"/>
      <c r="I8" s="10"/>
      <c r="J8" s="10"/>
      <c r="K8" s="10"/>
      <c r="L8" s="10"/>
      <c r="M8" s="10"/>
    </row>
    <row r="9" spans="1:13" ht="15.75" customHeight="1" x14ac:dyDescent="0.25">
      <c r="A9" s="66"/>
      <c r="B9" s="67"/>
      <c r="C9" s="67"/>
      <c r="D9" s="67"/>
      <c r="E9" s="67"/>
      <c r="F9" s="68"/>
      <c r="G9" s="10"/>
      <c r="H9" s="10"/>
      <c r="I9" s="10"/>
      <c r="J9" s="10"/>
      <c r="K9" s="10"/>
      <c r="L9" s="10"/>
      <c r="M9" s="10"/>
    </row>
    <row r="10" spans="1:13" ht="15.75" customHeight="1" thickBot="1" x14ac:dyDescent="0.3">
      <c r="A10" s="69"/>
      <c r="B10" s="70"/>
      <c r="C10" s="70"/>
      <c r="D10" s="70"/>
      <c r="E10" s="70"/>
      <c r="F10" s="71"/>
      <c r="G10" s="10"/>
      <c r="H10" s="10"/>
      <c r="I10" s="10"/>
      <c r="J10" s="10"/>
      <c r="K10" s="10"/>
      <c r="L10" s="10"/>
      <c r="M10" s="10"/>
    </row>
    <row r="11" spans="1:13" ht="26" x14ac:dyDescent="0.25">
      <c r="A11" s="55" t="s">
        <v>10</v>
      </c>
      <c r="B11" s="55"/>
      <c r="C11" s="55"/>
      <c r="D11" s="55"/>
      <c r="E11" s="55"/>
      <c r="F11" s="55"/>
      <c r="G11" s="55"/>
      <c r="H11" s="10"/>
      <c r="I11" s="10"/>
      <c r="J11" s="10"/>
      <c r="K11" s="10"/>
      <c r="L11" s="10"/>
      <c r="M11" s="10"/>
    </row>
    <row r="12" spans="1:13" ht="26.5" thickBot="1" x14ac:dyDescent="0.3">
      <c r="A12" s="33"/>
      <c r="B12" s="33"/>
      <c r="C12" s="19"/>
      <c r="D12" s="19"/>
      <c r="E12" s="19"/>
      <c r="F12" s="19"/>
      <c r="G12" s="33"/>
      <c r="H12" s="10"/>
      <c r="I12" s="10"/>
      <c r="J12" s="10"/>
      <c r="K12" s="10"/>
      <c r="L12" s="10"/>
      <c r="M12" s="10"/>
    </row>
    <row r="13" spans="1:13" ht="16" thickBot="1" x14ac:dyDescent="0.3">
      <c r="A13" s="56" t="s">
        <v>11</v>
      </c>
      <c r="B13" s="57"/>
      <c r="C13" s="58" t="s">
        <v>117</v>
      </c>
      <c r="D13" s="59"/>
      <c r="E13" s="59"/>
      <c r="F13" s="60"/>
      <c r="G13" s="17"/>
      <c r="H13" s="10"/>
      <c r="I13" s="10"/>
      <c r="J13" s="10"/>
      <c r="K13" s="10"/>
      <c r="L13" s="10"/>
      <c r="M13" s="10"/>
    </row>
    <row r="14" spans="1:13" ht="16" thickBot="1" x14ac:dyDescent="0.3">
      <c r="A14" s="56" t="s">
        <v>12</v>
      </c>
      <c r="B14" s="57"/>
      <c r="C14" s="52" t="s">
        <v>122</v>
      </c>
      <c r="D14" s="34"/>
      <c r="E14" s="27"/>
      <c r="F14" s="27"/>
      <c r="G14" s="10"/>
      <c r="H14" s="10"/>
      <c r="I14" s="10"/>
      <c r="J14" s="10"/>
      <c r="K14" s="10"/>
      <c r="L14" s="10"/>
      <c r="M14" s="10"/>
    </row>
    <row r="15" spans="1:13" ht="16" thickBot="1" x14ac:dyDescent="0.3">
      <c r="A15" s="56" t="s">
        <v>13</v>
      </c>
      <c r="B15" s="57"/>
      <c r="C15" s="48" t="s">
        <v>67</v>
      </c>
      <c r="D15" s="24" t="s">
        <v>14</v>
      </c>
      <c r="E15" s="61" t="s">
        <v>15</v>
      </c>
      <c r="F15" s="62"/>
      <c r="G15" s="30"/>
      <c r="H15" s="10"/>
      <c r="I15" s="10"/>
      <c r="J15" s="10"/>
      <c r="K15" s="10"/>
      <c r="L15" s="10"/>
      <c r="M15" s="10"/>
    </row>
    <row r="16" spans="1:13" ht="16" thickBot="1" x14ac:dyDescent="0.3">
      <c r="A16" s="72" t="s">
        <v>8</v>
      </c>
      <c r="B16" s="73"/>
      <c r="C16" s="58" t="s">
        <v>86</v>
      </c>
      <c r="D16" s="60"/>
      <c r="E16" s="6" t="s">
        <v>16</v>
      </c>
      <c r="F16" s="8" t="s">
        <v>17</v>
      </c>
      <c r="G16" s="30"/>
      <c r="H16" s="10"/>
      <c r="I16" s="10"/>
      <c r="J16" s="10"/>
      <c r="K16" s="10"/>
      <c r="L16" s="10"/>
      <c r="M16" s="10"/>
    </row>
    <row r="17" spans="1:13" ht="16" thickBot="1" x14ac:dyDescent="0.3">
      <c r="A17" s="74"/>
      <c r="B17" s="74"/>
      <c r="C17" s="75"/>
      <c r="D17" s="60"/>
      <c r="E17" s="36" t="s">
        <v>18</v>
      </c>
      <c r="F17" s="9" t="s">
        <v>19</v>
      </c>
      <c r="G17" s="30"/>
      <c r="H17" s="10"/>
      <c r="I17" s="10"/>
      <c r="J17" s="10"/>
      <c r="K17" s="10"/>
      <c r="L17" s="10"/>
      <c r="M17" s="10"/>
    </row>
    <row r="18" spans="1:13" ht="15.5" x14ac:dyDescent="0.25">
      <c r="A18" s="1"/>
      <c r="B18" s="1"/>
      <c r="C18" s="26"/>
      <c r="D18" s="28"/>
      <c r="E18" s="21" t="s">
        <v>20</v>
      </c>
      <c r="F18" s="43" t="s">
        <v>61</v>
      </c>
      <c r="G18" s="30"/>
      <c r="H18" s="10"/>
      <c r="I18" s="10"/>
      <c r="J18" s="10"/>
      <c r="K18" s="10"/>
      <c r="L18" s="10"/>
      <c r="M18" s="10"/>
    </row>
    <row r="19" spans="1:13" ht="15.5" x14ac:dyDescent="0.25">
      <c r="A19" s="10"/>
      <c r="B19" s="10"/>
      <c r="C19" s="10"/>
      <c r="D19" s="10"/>
      <c r="E19" s="5"/>
      <c r="F19" s="5"/>
      <c r="G19" s="10"/>
      <c r="H19" s="10"/>
      <c r="I19" s="10"/>
      <c r="J19" s="10"/>
      <c r="K19" s="10"/>
      <c r="L19" s="10"/>
      <c r="M19" s="10"/>
    </row>
    <row r="20" spans="1:13" ht="26" x14ac:dyDescent="0.25">
      <c r="A20" s="55" t="s">
        <v>21</v>
      </c>
      <c r="B20" s="55"/>
      <c r="C20" s="55"/>
      <c r="D20" s="55"/>
      <c r="E20" s="55"/>
      <c r="F20" s="55"/>
      <c r="G20" s="55"/>
      <c r="H20" s="10"/>
      <c r="I20" s="10"/>
      <c r="J20" s="10"/>
      <c r="K20" s="10"/>
      <c r="L20" s="10"/>
      <c r="M20" s="10"/>
    </row>
    <row r="21" spans="1:13" ht="26" x14ac:dyDescent="0.25">
      <c r="A21" s="33"/>
      <c r="B21" s="33"/>
      <c r="C21" s="33"/>
      <c r="D21" s="33"/>
      <c r="E21" s="33"/>
      <c r="F21" s="33"/>
      <c r="G21" s="33"/>
      <c r="H21" s="10"/>
      <c r="I21" s="10"/>
      <c r="J21" s="10"/>
      <c r="K21" s="10"/>
      <c r="L21" s="10"/>
      <c r="M21" s="10"/>
    </row>
    <row r="22" spans="1:13" ht="26.5" thickBot="1" x14ac:dyDescent="0.3">
      <c r="A22" s="76" t="s">
        <v>22</v>
      </c>
      <c r="B22" s="76"/>
      <c r="C22" s="19"/>
      <c r="D22" s="19"/>
      <c r="E22" s="33"/>
      <c r="F22" s="33"/>
      <c r="G22" s="33"/>
      <c r="H22" s="10"/>
      <c r="I22" s="10"/>
      <c r="J22" s="10"/>
      <c r="K22" s="10"/>
      <c r="L22" s="10"/>
      <c r="M22" s="10"/>
    </row>
    <row r="23" spans="1:13" ht="16" thickBot="1" x14ac:dyDescent="0.3">
      <c r="A23" s="77" t="s">
        <v>23</v>
      </c>
      <c r="B23" s="78"/>
      <c r="C23" s="58" t="s">
        <v>68</v>
      </c>
      <c r="D23" s="60"/>
      <c r="E23" s="17"/>
      <c r="F23" s="10"/>
      <c r="G23" s="10"/>
      <c r="H23" s="10"/>
      <c r="I23" s="10"/>
      <c r="J23" s="10"/>
      <c r="K23" s="10"/>
      <c r="L23" s="10"/>
      <c r="M23" s="10"/>
    </row>
    <row r="24" spans="1:13" ht="16" thickBot="1" x14ac:dyDescent="0.3">
      <c r="A24" s="77" t="s">
        <v>24</v>
      </c>
      <c r="B24" s="78"/>
      <c r="C24" s="58" t="s">
        <v>69</v>
      </c>
      <c r="D24" s="60"/>
      <c r="E24" s="17"/>
      <c r="F24" s="10"/>
      <c r="G24" s="10"/>
      <c r="H24" s="10"/>
      <c r="I24" s="10"/>
      <c r="J24" s="10"/>
      <c r="K24" s="10"/>
      <c r="L24" s="10"/>
      <c r="M24" s="10"/>
    </row>
    <row r="25" spans="1:13" ht="16" thickBot="1" x14ac:dyDescent="0.3">
      <c r="A25" s="77" t="s">
        <v>25</v>
      </c>
      <c r="B25" s="78"/>
      <c r="C25" s="79" t="s">
        <v>70</v>
      </c>
      <c r="D25" s="60"/>
      <c r="E25" s="17"/>
      <c r="F25" s="10"/>
      <c r="G25" s="10"/>
      <c r="H25" s="10"/>
      <c r="I25" s="10"/>
      <c r="J25" s="10"/>
      <c r="K25" s="10"/>
      <c r="L25" s="10"/>
      <c r="M25" s="10"/>
    </row>
    <row r="26" spans="1:13" ht="16" thickBot="1" x14ac:dyDescent="0.3">
      <c r="A26" s="77" t="s">
        <v>26</v>
      </c>
      <c r="B26" s="78"/>
      <c r="C26" s="80" t="s">
        <v>71</v>
      </c>
      <c r="D26" s="81"/>
      <c r="E26" s="17"/>
      <c r="F26" s="10"/>
      <c r="G26" s="10"/>
      <c r="H26" s="10"/>
      <c r="I26" s="10"/>
      <c r="J26" s="10"/>
      <c r="K26" s="10"/>
      <c r="L26" s="10"/>
      <c r="M26" s="10"/>
    </row>
    <row r="27" spans="1:13" ht="16" thickBot="1" x14ac:dyDescent="0.3">
      <c r="A27" s="77" t="s">
        <v>27</v>
      </c>
      <c r="B27" s="78"/>
      <c r="C27" s="58" t="s">
        <v>72</v>
      </c>
      <c r="D27" s="60"/>
      <c r="E27" s="17"/>
      <c r="F27" s="10"/>
      <c r="G27" s="10"/>
      <c r="H27" s="10"/>
      <c r="I27" s="10"/>
      <c r="J27" s="10"/>
      <c r="K27" s="10"/>
      <c r="L27" s="10"/>
      <c r="M27" s="10"/>
    </row>
    <row r="28" spans="1:13" ht="15.5" x14ac:dyDescent="0.25">
      <c r="A28" s="23"/>
      <c r="B28" s="23"/>
      <c r="C28" s="26"/>
      <c r="D28" s="26"/>
      <c r="E28" s="10"/>
      <c r="F28" s="10"/>
      <c r="G28" s="10"/>
      <c r="H28" s="10"/>
      <c r="I28" s="10"/>
      <c r="J28" s="10"/>
      <c r="K28" s="10"/>
      <c r="L28" s="10"/>
      <c r="M28" s="10"/>
    </row>
    <row r="29" spans="1:13" ht="19" thickBot="1" x14ac:dyDescent="0.3">
      <c r="A29" s="82" t="s">
        <v>62</v>
      </c>
      <c r="B29" s="76"/>
      <c r="C29" s="35"/>
      <c r="D29" s="35"/>
      <c r="E29" s="10"/>
      <c r="F29" s="10"/>
      <c r="G29" s="10"/>
      <c r="H29" s="10"/>
      <c r="I29" s="10"/>
      <c r="J29" s="10"/>
      <c r="K29" s="10"/>
      <c r="L29" s="10"/>
      <c r="M29" s="10"/>
    </row>
    <row r="30" spans="1:13" ht="16" thickBot="1" x14ac:dyDescent="0.3">
      <c r="A30" s="77" t="s">
        <v>23</v>
      </c>
      <c r="B30" s="78"/>
      <c r="C30" s="58" t="s">
        <v>87</v>
      </c>
      <c r="D30" s="60"/>
      <c r="E30" s="17"/>
      <c r="F30" s="10"/>
      <c r="G30" s="10"/>
      <c r="H30" s="10"/>
      <c r="I30" s="10"/>
      <c r="J30" s="10"/>
      <c r="K30" s="10"/>
      <c r="L30" s="10"/>
      <c r="M30" s="10"/>
    </row>
    <row r="31" spans="1:13" ht="16" thickBot="1" x14ac:dyDescent="0.3">
      <c r="A31" s="77" t="s">
        <v>28</v>
      </c>
      <c r="B31" s="78"/>
      <c r="C31" s="58" t="s">
        <v>88</v>
      </c>
      <c r="D31" s="60"/>
      <c r="E31" s="17"/>
      <c r="F31" s="10"/>
      <c r="G31" s="10"/>
      <c r="H31" s="10"/>
      <c r="I31" s="10"/>
      <c r="J31" s="10"/>
      <c r="K31" s="10"/>
      <c r="L31" s="10"/>
      <c r="M31" s="10"/>
    </row>
    <row r="32" spans="1:13" ht="16" thickBot="1" x14ac:dyDescent="0.3">
      <c r="A32" s="77" t="s">
        <v>29</v>
      </c>
      <c r="B32" s="78"/>
      <c r="C32" s="58" t="s">
        <v>69</v>
      </c>
      <c r="D32" s="60"/>
      <c r="E32" s="17"/>
      <c r="F32" s="10"/>
      <c r="G32" s="10"/>
      <c r="H32" s="10"/>
      <c r="I32" s="10"/>
      <c r="J32" s="10"/>
      <c r="K32" s="10"/>
      <c r="L32" s="10"/>
      <c r="M32" s="10"/>
    </row>
    <row r="33" spans="1:13" ht="16" thickBot="1" x14ac:dyDescent="0.3">
      <c r="A33" s="77" t="s">
        <v>25</v>
      </c>
      <c r="B33" s="78"/>
      <c r="C33" s="79" t="s">
        <v>90</v>
      </c>
      <c r="D33" s="60"/>
      <c r="E33" s="17"/>
      <c r="F33" s="10"/>
      <c r="G33" s="10"/>
      <c r="H33" s="10"/>
      <c r="I33" s="10"/>
      <c r="J33" s="10"/>
      <c r="K33" s="10"/>
      <c r="L33" s="10"/>
      <c r="M33" s="10"/>
    </row>
    <row r="34" spans="1:13" ht="16" thickBot="1" x14ac:dyDescent="0.3">
      <c r="A34" s="77" t="s">
        <v>26</v>
      </c>
      <c r="B34" s="78"/>
      <c r="C34" s="58" t="s">
        <v>89</v>
      </c>
      <c r="D34" s="60"/>
      <c r="E34" s="17"/>
      <c r="F34" s="10"/>
      <c r="G34" s="10"/>
      <c r="H34" s="10"/>
      <c r="I34" s="10"/>
      <c r="J34" s="10"/>
      <c r="K34" s="10"/>
      <c r="L34" s="10"/>
      <c r="M34" s="10"/>
    </row>
    <row r="35" spans="1:13" s="41" customFormat="1" ht="12.75" customHeight="1" x14ac:dyDescent="0.25">
      <c r="A35" s="23"/>
      <c r="B35" s="23"/>
      <c r="C35" s="16"/>
      <c r="D35" s="16"/>
      <c r="E35" s="37"/>
      <c r="F35" s="37"/>
      <c r="G35" s="37"/>
      <c r="H35" s="37"/>
      <c r="I35" s="37"/>
      <c r="J35" s="37"/>
      <c r="K35" s="37"/>
      <c r="L35" s="37"/>
      <c r="M35" s="37"/>
    </row>
    <row r="36" spans="1:13" ht="15.5" x14ac:dyDescent="0.25">
      <c r="A36" s="77" t="s">
        <v>30</v>
      </c>
      <c r="B36" s="77"/>
      <c r="C36" s="83" t="s">
        <v>31</v>
      </c>
      <c r="D36" s="83"/>
      <c r="E36" s="14" t="s">
        <v>32</v>
      </c>
      <c r="F36" s="14" t="s">
        <v>33</v>
      </c>
      <c r="G36" s="10"/>
      <c r="H36" s="10"/>
      <c r="I36" s="10"/>
      <c r="J36" s="10"/>
      <c r="K36" s="10"/>
      <c r="L36" s="10"/>
      <c r="M36" s="10"/>
    </row>
    <row r="37" spans="1:13" ht="15.5" x14ac:dyDescent="0.25">
      <c r="A37" s="23"/>
      <c r="B37" s="29"/>
      <c r="C37" s="84" t="s">
        <v>103</v>
      </c>
      <c r="D37" s="85"/>
      <c r="E37" s="49" t="s">
        <v>91</v>
      </c>
      <c r="F37" s="50" t="s">
        <v>92</v>
      </c>
      <c r="G37" s="30"/>
      <c r="H37" s="10"/>
      <c r="I37" s="10"/>
      <c r="J37" s="10"/>
      <c r="K37" s="10"/>
      <c r="L37" s="10"/>
      <c r="M37" s="10"/>
    </row>
    <row r="38" spans="1:13" ht="15.5" x14ac:dyDescent="0.25">
      <c r="A38" s="23"/>
      <c r="B38" s="29"/>
      <c r="C38" s="86" t="s">
        <v>93</v>
      </c>
      <c r="D38" s="85"/>
      <c r="E38" s="49" t="s">
        <v>94</v>
      </c>
      <c r="F38" s="50" t="s">
        <v>95</v>
      </c>
      <c r="G38" s="30"/>
      <c r="H38" s="10"/>
      <c r="I38" s="10"/>
      <c r="J38" s="10"/>
      <c r="K38" s="10"/>
      <c r="L38" s="10"/>
      <c r="M38" s="10"/>
    </row>
    <row r="39" spans="1:13" ht="15.5" x14ac:dyDescent="0.25">
      <c r="A39" s="23"/>
      <c r="B39" s="29"/>
      <c r="C39" s="86" t="s">
        <v>96</v>
      </c>
      <c r="D39" s="85"/>
      <c r="E39" s="49" t="s">
        <v>112</v>
      </c>
      <c r="F39" s="49" t="s">
        <v>97</v>
      </c>
      <c r="G39" s="30"/>
      <c r="H39" s="10"/>
      <c r="I39" s="10"/>
      <c r="J39" s="10"/>
      <c r="K39" s="10"/>
      <c r="L39" s="10"/>
      <c r="M39" s="10"/>
    </row>
    <row r="40" spans="1:13" ht="15.5" x14ac:dyDescent="0.25">
      <c r="A40" s="23"/>
      <c r="B40" s="29"/>
      <c r="C40" s="86" t="s">
        <v>98</v>
      </c>
      <c r="D40" s="85"/>
      <c r="E40" s="49" t="s">
        <v>99</v>
      </c>
      <c r="F40" s="45" t="s">
        <v>100</v>
      </c>
      <c r="G40" s="30"/>
      <c r="H40" s="10"/>
      <c r="I40" s="10"/>
      <c r="J40" s="10"/>
      <c r="K40" s="10"/>
      <c r="L40" s="10"/>
      <c r="M40" s="10"/>
    </row>
    <row r="41" spans="1:13" ht="15.5" x14ac:dyDescent="0.25">
      <c r="A41" s="23"/>
      <c r="B41" s="23"/>
      <c r="C41" s="2"/>
      <c r="D41" s="2"/>
      <c r="E41" s="5"/>
      <c r="F41" s="5"/>
      <c r="G41" s="10"/>
      <c r="H41" s="10"/>
      <c r="I41" s="10"/>
      <c r="J41" s="10"/>
      <c r="K41" s="10"/>
      <c r="L41" s="10"/>
      <c r="M41" s="10"/>
    </row>
    <row r="42" spans="1:13" ht="19" thickBot="1" x14ac:dyDescent="0.3">
      <c r="A42" s="76" t="s">
        <v>34</v>
      </c>
      <c r="B42" s="76"/>
      <c r="C42" s="35" t="s">
        <v>35</v>
      </c>
      <c r="D42" s="35"/>
      <c r="E42" s="10"/>
      <c r="F42" s="10"/>
      <c r="G42" s="10"/>
      <c r="H42" s="10"/>
      <c r="I42" s="10"/>
      <c r="J42" s="10"/>
      <c r="K42" s="10"/>
      <c r="L42" s="10"/>
      <c r="M42" s="10"/>
    </row>
    <row r="43" spans="1:13" ht="16" thickBot="1" x14ac:dyDescent="0.3">
      <c r="A43" s="77" t="s">
        <v>23</v>
      </c>
      <c r="B43" s="78"/>
      <c r="C43" s="58" t="s">
        <v>68</v>
      </c>
      <c r="D43" s="60"/>
      <c r="E43" s="17"/>
      <c r="F43" s="10"/>
      <c r="G43" s="10"/>
      <c r="H43" s="10"/>
      <c r="I43" s="10"/>
      <c r="J43" s="10"/>
      <c r="K43" s="10"/>
      <c r="L43" s="10"/>
      <c r="M43" s="10"/>
    </row>
    <row r="44" spans="1:13" ht="16" thickBot="1" x14ac:dyDescent="0.3">
      <c r="A44" s="77" t="s">
        <v>25</v>
      </c>
      <c r="B44" s="78"/>
      <c r="C44" s="79" t="s">
        <v>70</v>
      </c>
      <c r="D44" s="60"/>
      <c r="E44" s="17"/>
      <c r="F44" s="10"/>
      <c r="G44" s="10"/>
      <c r="H44" s="10"/>
      <c r="I44" s="10"/>
      <c r="J44" s="10"/>
      <c r="K44" s="10"/>
      <c r="L44" s="10"/>
      <c r="M44" s="10"/>
    </row>
    <row r="45" spans="1:13" ht="16" thickBot="1" x14ac:dyDescent="0.3">
      <c r="A45" s="77" t="s">
        <v>26</v>
      </c>
      <c r="B45" s="78"/>
      <c r="C45" s="80" t="s">
        <v>101</v>
      </c>
      <c r="D45" s="81"/>
      <c r="E45" s="17"/>
      <c r="F45" s="10"/>
      <c r="G45" s="10"/>
      <c r="H45" s="10"/>
      <c r="I45" s="10"/>
      <c r="J45" s="10"/>
      <c r="K45" s="10"/>
      <c r="L45" s="10"/>
      <c r="M45" s="10"/>
    </row>
    <row r="46" spans="1:13" ht="15.5" x14ac:dyDescent="0.25">
      <c r="A46" s="23"/>
      <c r="B46" s="23"/>
      <c r="C46" s="32"/>
      <c r="D46" s="32"/>
      <c r="E46" s="10"/>
      <c r="F46" s="10"/>
      <c r="G46" s="10"/>
      <c r="H46" s="10"/>
      <c r="I46" s="10"/>
      <c r="J46" s="10"/>
      <c r="K46" s="10"/>
      <c r="L46" s="10"/>
      <c r="M46" s="10"/>
    </row>
    <row r="47" spans="1:13" ht="15.5" x14ac:dyDescent="0.25">
      <c r="A47" s="23"/>
      <c r="B47" s="23"/>
      <c r="C47" s="10"/>
      <c r="D47" s="10"/>
      <c r="E47" s="10"/>
      <c r="F47" s="10"/>
      <c r="G47" s="10"/>
      <c r="H47" s="10"/>
      <c r="I47" s="10"/>
      <c r="J47" s="10"/>
      <c r="K47" s="10"/>
      <c r="L47" s="10"/>
      <c r="M47" s="10"/>
    </row>
    <row r="48" spans="1:13" ht="26" x14ac:dyDescent="0.25">
      <c r="A48" s="55" t="s">
        <v>36</v>
      </c>
      <c r="B48" s="55"/>
      <c r="C48" s="55"/>
      <c r="D48" s="55"/>
      <c r="E48" s="55"/>
      <c r="F48" s="55"/>
      <c r="G48" s="55"/>
      <c r="H48" s="10"/>
      <c r="I48" s="10"/>
      <c r="J48" s="10"/>
      <c r="K48" s="10"/>
      <c r="L48" s="10"/>
      <c r="M48" s="10"/>
    </row>
    <row r="49" spans="1:13" ht="15.5" x14ac:dyDescent="0.25">
      <c r="A49" s="25"/>
      <c r="B49" s="25"/>
      <c r="C49" s="25"/>
      <c r="D49" s="25"/>
      <c r="E49" s="25"/>
      <c r="F49" s="25"/>
      <c r="G49" s="25"/>
      <c r="H49" s="10"/>
      <c r="I49" s="10"/>
      <c r="J49" s="10"/>
      <c r="K49" s="10"/>
      <c r="L49" s="10"/>
      <c r="M49" s="10"/>
    </row>
    <row r="50" spans="1:13" ht="16" thickBot="1" x14ac:dyDescent="0.3">
      <c r="A50" s="87" t="s">
        <v>37</v>
      </c>
      <c r="B50" s="87"/>
      <c r="C50" s="87"/>
      <c r="D50" s="87"/>
      <c r="E50" s="87"/>
      <c r="F50" s="87"/>
      <c r="G50" s="10"/>
      <c r="H50" s="10"/>
      <c r="I50" s="10"/>
      <c r="J50" s="10"/>
      <c r="K50" s="10"/>
      <c r="L50" s="10"/>
      <c r="M50" s="10"/>
    </row>
    <row r="51" spans="1:13" ht="144" customHeight="1" thickBot="1" x14ac:dyDescent="0.3">
      <c r="A51" s="88" t="s">
        <v>107</v>
      </c>
      <c r="B51" s="89"/>
      <c r="C51" s="89"/>
      <c r="D51" s="89"/>
      <c r="E51" s="89"/>
      <c r="F51" s="90"/>
      <c r="G51" s="17"/>
      <c r="H51" s="10"/>
      <c r="I51" s="10"/>
      <c r="J51" s="10"/>
      <c r="K51" s="10"/>
      <c r="L51" s="10"/>
      <c r="M51" s="10"/>
    </row>
    <row r="52" spans="1:13" ht="15.5" x14ac:dyDescent="0.25">
      <c r="A52" s="32"/>
      <c r="B52" s="32"/>
      <c r="C52" s="32"/>
      <c r="D52" s="32"/>
      <c r="E52" s="32"/>
      <c r="F52" s="32"/>
      <c r="G52" s="10"/>
      <c r="H52" s="10"/>
      <c r="I52" s="10"/>
      <c r="J52" s="10"/>
      <c r="K52" s="10"/>
      <c r="L52" s="10"/>
      <c r="M52" s="10"/>
    </row>
    <row r="53" spans="1:13" ht="36" customHeight="1" thickBot="1" x14ac:dyDescent="0.4">
      <c r="A53" s="91" t="s">
        <v>38</v>
      </c>
      <c r="B53" s="91"/>
      <c r="C53" s="91"/>
      <c r="D53" s="91"/>
      <c r="E53" s="91"/>
      <c r="F53" s="91"/>
      <c r="G53" s="10"/>
      <c r="H53" s="10"/>
      <c r="I53" s="10"/>
      <c r="J53" s="10"/>
      <c r="K53" s="10"/>
      <c r="L53" s="10"/>
      <c r="M53" s="10"/>
    </row>
    <row r="54" spans="1:13" ht="144" customHeight="1" thickBot="1" x14ac:dyDescent="0.3">
      <c r="A54" s="88" t="s">
        <v>110</v>
      </c>
      <c r="B54" s="89"/>
      <c r="C54" s="89"/>
      <c r="D54" s="89"/>
      <c r="E54" s="89"/>
      <c r="F54" s="90"/>
      <c r="G54" s="17"/>
      <c r="H54" s="10"/>
      <c r="I54" s="10"/>
      <c r="J54" s="10"/>
      <c r="K54" s="10"/>
      <c r="L54" s="10"/>
      <c r="M54" s="10"/>
    </row>
    <row r="55" spans="1:13" ht="15.5" x14ac:dyDescent="0.25">
      <c r="A55" s="32"/>
      <c r="B55" s="32"/>
      <c r="C55" s="32"/>
      <c r="D55" s="32"/>
      <c r="E55" s="32"/>
      <c r="F55" s="32"/>
      <c r="G55" s="10"/>
      <c r="H55" s="10"/>
      <c r="I55" s="10"/>
      <c r="J55" s="10"/>
      <c r="K55" s="10"/>
      <c r="L55" s="10"/>
      <c r="M55" s="10"/>
    </row>
    <row r="56" spans="1:13" ht="36" customHeight="1" thickBot="1" x14ac:dyDescent="0.4">
      <c r="A56" s="91" t="s">
        <v>39</v>
      </c>
      <c r="B56" s="91"/>
      <c r="C56" s="91"/>
      <c r="D56" s="91"/>
      <c r="E56" s="91"/>
      <c r="F56" s="91"/>
      <c r="G56" s="10"/>
      <c r="H56" s="10"/>
      <c r="I56" s="10"/>
      <c r="J56" s="10"/>
      <c r="K56" s="10"/>
      <c r="L56" s="10"/>
      <c r="M56" s="10"/>
    </row>
    <row r="57" spans="1:13" ht="144" customHeight="1" thickBot="1" x14ac:dyDescent="0.3">
      <c r="A57" s="88" t="s">
        <v>111</v>
      </c>
      <c r="B57" s="89"/>
      <c r="C57" s="89"/>
      <c r="D57" s="89"/>
      <c r="E57" s="89"/>
      <c r="F57" s="90"/>
      <c r="G57" s="17"/>
      <c r="H57" s="10"/>
      <c r="I57" s="10"/>
      <c r="J57" s="10"/>
      <c r="K57" s="10"/>
      <c r="L57" s="10"/>
      <c r="M57" s="10"/>
    </row>
    <row r="58" spans="1:13" ht="15.5" x14ac:dyDescent="0.25">
      <c r="A58" s="32"/>
      <c r="B58" s="32"/>
      <c r="C58" s="32"/>
      <c r="D58" s="32"/>
      <c r="E58" s="32"/>
      <c r="F58" s="32"/>
      <c r="G58" s="10"/>
      <c r="H58" s="10"/>
      <c r="I58" s="10"/>
      <c r="J58" s="10"/>
      <c r="K58" s="10"/>
      <c r="L58" s="10"/>
      <c r="M58" s="10"/>
    </row>
    <row r="59" spans="1:13" ht="67.5" customHeight="1" thickBot="1" x14ac:dyDescent="0.4">
      <c r="A59" s="91" t="s">
        <v>40</v>
      </c>
      <c r="B59" s="91"/>
      <c r="C59" s="91"/>
      <c r="D59" s="91"/>
      <c r="E59" s="91"/>
      <c r="F59" s="91"/>
      <c r="G59" s="10"/>
      <c r="H59" s="10"/>
      <c r="I59" s="10"/>
      <c r="J59" s="10"/>
      <c r="K59" s="10"/>
      <c r="L59" s="10"/>
      <c r="M59" s="10"/>
    </row>
    <row r="60" spans="1:13" ht="144" customHeight="1" thickBot="1" x14ac:dyDescent="0.3">
      <c r="A60" s="88" t="s">
        <v>120</v>
      </c>
      <c r="B60" s="89"/>
      <c r="C60" s="89"/>
      <c r="D60" s="89"/>
      <c r="E60" s="89"/>
      <c r="F60" s="90"/>
      <c r="G60" s="17"/>
      <c r="H60" s="10"/>
      <c r="I60" s="10"/>
      <c r="J60" s="10"/>
      <c r="K60" s="10"/>
      <c r="L60" s="10"/>
      <c r="M60" s="10"/>
    </row>
    <row r="61" spans="1:13" ht="15.5" x14ac:dyDescent="0.25">
      <c r="A61" s="32"/>
      <c r="B61" s="32"/>
      <c r="C61" s="32"/>
      <c r="D61" s="32"/>
      <c r="E61" s="32"/>
      <c r="F61" s="32"/>
      <c r="G61" s="10"/>
      <c r="H61" s="10"/>
      <c r="I61" s="10"/>
      <c r="J61" s="10"/>
      <c r="K61" s="10"/>
      <c r="L61" s="10"/>
      <c r="M61" s="10"/>
    </row>
    <row r="62" spans="1:13" ht="16" thickBot="1" x14ac:dyDescent="0.4">
      <c r="A62" s="92" t="s">
        <v>64</v>
      </c>
      <c r="B62" s="92"/>
      <c r="C62" s="92"/>
      <c r="D62" s="92"/>
      <c r="E62" s="92"/>
      <c r="F62" s="92"/>
      <c r="G62" s="10"/>
      <c r="H62" s="10"/>
      <c r="I62" s="10"/>
      <c r="J62" s="10"/>
      <c r="K62" s="10"/>
      <c r="L62" s="10"/>
      <c r="M62" s="10"/>
    </row>
    <row r="63" spans="1:13" ht="144" customHeight="1" thickBot="1" x14ac:dyDescent="0.3">
      <c r="A63" s="88" t="s">
        <v>113</v>
      </c>
      <c r="B63" s="89"/>
      <c r="C63" s="89"/>
      <c r="D63" s="89"/>
      <c r="E63" s="89"/>
      <c r="F63" s="90"/>
      <c r="G63" s="17"/>
      <c r="H63" s="10"/>
      <c r="I63" s="10"/>
      <c r="J63" s="10"/>
      <c r="K63" s="10"/>
      <c r="L63" s="10"/>
      <c r="M63" s="10"/>
    </row>
    <row r="64" spans="1:13" ht="15.5" x14ac:dyDescent="0.25">
      <c r="A64" s="32"/>
      <c r="B64" s="32"/>
      <c r="C64" s="32"/>
      <c r="D64" s="32"/>
      <c r="E64" s="32"/>
      <c r="F64" s="32"/>
      <c r="G64" s="10"/>
      <c r="H64" s="10"/>
      <c r="I64" s="10"/>
      <c r="J64" s="10"/>
      <c r="K64" s="10"/>
      <c r="L64" s="10"/>
      <c r="M64" s="10"/>
    </row>
    <row r="65" spans="1:13" ht="16" thickBot="1" x14ac:dyDescent="0.4">
      <c r="A65" s="92" t="s">
        <v>41</v>
      </c>
      <c r="B65" s="92"/>
      <c r="C65" s="92"/>
      <c r="D65" s="92"/>
      <c r="E65" s="92"/>
      <c r="F65" s="92"/>
      <c r="G65" s="10"/>
      <c r="H65" s="10"/>
      <c r="I65" s="10"/>
      <c r="J65" s="10"/>
      <c r="K65" s="10"/>
      <c r="L65" s="10"/>
      <c r="M65" s="10"/>
    </row>
    <row r="66" spans="1:13" ht="144" customHeight="1" thickBot="1" x14ac:dyDescent="0.3">
      <c r="A66" s="93" t="s">
        <v>73</v>
      </c>
      <c r="B66" s="89"/>
      <c r="C66" s="89"/>
      <c r="D66" s="89"/>
      <c r="E66" s="89"/>
      <c r="F66" s="90"/>
      <c r="G66" s="17"/>
      <c r="H66" s="10"/>
      <c r="I66" s="10"/>
      <c r="J66" s="10"/>
      <c r="K66" s="10"/>
      <c r="L66" s="10"/>
      <c r="M66" s="10"/>
    </row>
    <row r="67" spans="1:13" ht="15.5" x14ac:dyDescent="0.25">
      <c r="A67" s="32"/>
      <c r="B67" s="32"/>
      <c r="C67" s="32"/>
      <c r="D67" s="32"/>
      <c r="E67" s="32"/>
      <c r="F67" s="32"/>
      <c r="G67" s="10"/>
      <c r="H67" s="10"/>
      <c r="I67" s="10"/>
      <c r="J67" s="10"/>
      <c r="K67" s="10"/>
      <c r="L67" s="10"/>
      <c r="M67" s="10"/>
    </row>
    <row r="68" spans="1:13" ht="15.5" x14ac:dyDescent="0.25">
      <c r="A68" s="10"/>
      <c r="B68" s="10"/>
      <c r="C68" s="10"/>
      <c r="D68" s="10"/>
      <c r="E68" s="10"/>
      <c r="F68" s="10"/>
      <c r="G68" s="10"/>
      <c r="H68" s="10"/>
      <c r="I68" s="10"/>
      <c r="J68" s="10"/>
      <c r="K68" s="10"/>
      <c r="L68" s="10"/>
      <c r="M68" s="10"/>
    </row>
    <row r="69" spans="1:13" ht="26" x14ac:dyDescent="0.25">
      <c r="A69" s="94" t="s">
        <v>42</v>
      </c>
      <c r="B69" s="94"/>
      <c r="C69" s="94"/>
      <c r="D69" s="94"/>
      <c r="E69" s="94"/>
      <c r="F69" s="94"/>
      <c r="G69" s="94"/>
      <c r="H69" s="10"/>
      <c r="I69" s="10"/>
      <c r="J69" s="10"/>
      <c r="K69" s="10"/>
      <c r="L69" s="10"/>
      <c r="M69" s="10"/>
    </row>
    <row r="70" spans="1:13" ht="15.5" x14ac:dyDescent="0.25">
      <c r="A70" s="10"/>
      <c r="B70" s="10"/>
      <c r="C70" s="10"/>
      <c r="D70" s="10"/>
      <c r="E70" s="10"/>
      <c r="F70" s="10"/>
      <c r="G70" s="10"/>
      <c r="H70" s="10"/>
      <c r="I70" s="10"/>
      <c r="J70" s="10"/>
      <c r="K70" s="10"/>
      <c r="L70" s="10"/>
      <c r="M70" s="10"/>
    </row>
    <row r="71" spans="1:13" s="42" customFormat="1" ht="36" customHeight="1" x14ac:dyDescent="0.25">
      <c r="A71" s="95" t="s">
        <v>0</v>
      </c>
      <c r="B71" s="96"/>
      <c r="C71" s="96"/>
      <c r="D71" s="96"/>
      <c r="E71" s="96"/>
      <c r="F71" s="97"/>
      <c r="G71" s="4"/>
      <c r="H71" s="4"/>
      <c r="I71" s="4"/>
      <c r="J71" s="4"/>
      <c r="K71" s="4"/>
      <c r="L71" s="4"/>
      <c r="M71" s="4"/>
    </row>
    <row r="72" spans="1:13" ht="15.5" x14ac:dyDescent="0.25">
      <c r="A72" s="10"/>
      <c r="B72" s="10"/>
      <c r="C72" s="10"/>
      <c r="D72" s="10"/>
      <c r="E72" s="10"/>
      <c r="F72" s="10"/>
      <c r="G72" s="10"/>
      <c r="H72" s="10"/>
      <c r="I72" s="10"/>
      <c r="J72" s="10"/>
      <c r="K72" s="10"/>
      <c r="L72" s="10"/>
      <c r="M72" s="10"/>
    </row>
    <row r="73" spans="1:13" ht="21" x14ac:dyDescent="0.25">
      <c r="A73" s="31" t="s">
        <v>1</v>
      </c>
      <c r="B73" s="10"/>
      <c r="C73" s="10"/>
      <c r="D73" s="10"/>
      <c r="E73" s="10"/>
      <c r="F73" s="10"/>
      <c r="G73" s="10"/>
      <c r="H73" s="10"/>
      <c r="I73" s="10"/>
      <c r="J73" s="10"/>
      <c r="K73" s="10"/>
      <c r="L73" s="10"/>
      <c r="M73" s="10"/>
    </row>
    <row r="74" spans="1:13" ht="54.75" customHeight="1" x14ac:dyDescent="0.25">
      <c r="A74" s="98" t="s">
        <v>6</v>
      </c>
      <c r="B74" s="99"/>
      <c r="C74" s="99"/>
      <c r="D74" s="99"/>
      <c r="E74" s="99"/>
      <c r="F74" s="99"/>
      <c r="G74" s="10"/>
      <c r="H74" s="10"/>
      <c r="I74" s="10"/>
      <c r="J74" s="10"/>
      <c r="K74" s="10"/>
      <c r="L74" s="10"/>
      <c r="M74" s="10"/>
    </row>
    <row r="75" spans="1:13" ht="15.5" x14ac:dyDescent="0.25">
      <c r="A75" s="10"/>
      <c r="B75" s="10"/>
      <c r="C75" s="10"/>
      <c r="D75" s="10"/>
      <c r="E75" s="10"/>
      <c r="F75" s="10"/>
      <c r="G75" s="10"/>
      <c r="H75" s="10"/>
      <c r="I75" s="10"/>
      <c r="J75" s="10"/>
      <c r="K75" s="10"/>
      <c r="L75" s="10"/>
      <c r="M75" s="10"/>
    </row>
    <row r="76" spans="1:13" ht="18.5" x14ac:dyDescent="0.25">
      <c r="A76" s="100" t="s">
        <v>2</v>
      </c>
      <c r="B76" s="100"/>
      <c r="C76" s="100" t="s">
        <v>3</v>
      </c>
      <c r="D76" s="100"/>
      <c r="E76" s="100" t="s">
        <v>4</v>
      </c>
      <c r="F76" s="100"/>
      <c r="G76" s="10"/>
      <c r="H76" s="10"/>
      <c r="I76" s="10"/>
      <c r="J76" s="10"/>
      <c r="K76" s="10"/>
      <c r="L76" s="10"/>
      <c r="M76" s="10"/>
    </row>
    <row r="77" spans="1:13" ht="15.5" x14ac:dyDescent="0.25">
      <c r="A77" s="101" t="s">
        <v>108</v>
      </c>
      <c r="B77" s="102"/>
      <c r="C77" s="101">
        <v>6</v>
      </c>
      <c r="D77" s="102"/>
      <c r="E77" s="103">
        <v>41791</v>
      </c>
      <c r="F77" s="102"/>
      <c r="G77" s="30"/>
      <c r="H77" s="10"/>
      <c r="I77" s="10"/>
      <c r="J77" s="10"/>
      <c r="K77" s="10"/>
      <c r="L77" s="10"/>
      <c r="M77" s="10"/>
    </row>
    <row r="78" spans="1:13" ht="15.5" x14ac:dyDescent="0.25">
      <c r="A78" s="101" t="s">
        <v>77</v>
      </c>
      <c r="B78" s="102"/>
      <c r="C78" s="101">
        <v>6</v>
      </c>
      <c r="D78" s="102"/>
      <c r="E78" s="103">
        <v>41791</v>
      </c>
      <c r="F78" s="102"/>
      <c r="G78" s="30"/>
      <c r="H78" s="10"/>
      <c r="I78" s="10"/>
      <c r="J78" s="10"/>
      <c r="K78" s="10"/>
      <c r="L78" s="10"/>
      <c r="M78" s="10"/>
    </row>
    <row r="79" spans="1:13" ht="15.5" x14ac:dyDescent="0.25">
      <c r="A79" s="101" t="s">
        <v>78</v>
      </c>
      <c r="B79" s="102"/>
      <c r="C79" s="101">
        <v>16</v>
      </c>
      <c r="D79" s="102"/>
      <c r="E79" s="103">
        <v>41913</v>
      </c>
      <c r="F79" s="102"/>
      <c r="G79" s="30"/>
      <c r="H79" s="10"/>
      <c r="I79" s="10"/>
      <c r="J79" s="10"/>
      <c r="K79" s="10"/>
      <c r="L79" s="10"/>
      <c r="M79" s="10"/>
    </row>
    <row r="80" spans="1:13" ht="15.5" x14ac:dyDescent="0.25">
      <c r="A80" s="101" t="s">
        <v>79</v>
      </c>
      <c r="B80" s="102"/>
      <c r="C80" s="101">
        <v>4</v>
      </c>
      <c r="D80" s="102"/>
      <c r="E80" s="104">
        <v>41944</v>
      </c>
      <c r="F80" s="102"/>
      <c r="G80" s="30"/>
      <c r="H80" s="10"/>
      <c r="I80" s="10"/>
      <c r="J80" s="10"/>
      <c r="K80" s="10"/>
      <c r="L80" s="10"/>
      <c r="M80" s="10"/>
    </row>
    <row r="81" spans="1:13" ht="15.5" x14ac:dyDescent="0.25">
      <c r="A81" s="101" t="s">
        <v>80</v>
      </c>
      <c r="B81" s="102"/>
      <c r="C81" s="101">
        <v>28</v>
      </c>
      <c r="D81" s="102"/>
      <c r="E81" s="103">
        <v>42125</v>
      </c>
      <c r="F81" s="102"/>
      <c r="G81" s="30"/>
      <c r="H81" s="10"/>
      <c r="I81" s="10"/>
      <c r="J81" s="10"/>
      <c r="K81" s="10"/>
      <c r="L81" s="10"/>
      <c r="M81" s="10"/>
    </row>
    <row r="82" spans="1:13" ht="15.5" x14ac:dyDescent="0.25">
      <c r="A82" s="101" t="s">
        <v>81</v>
      </c>
      <c r="B82" s="102"/>
      <c r="C82" s="101">
        <v>28</v>
      </c>
      <c r="D82" s="102"/>
      <c r="E82" s="104">
        <v>42125</v>
      </c>
      <c r="F82" s="102"/>
      <c r="G82" s="30"/>
      <c r="H82" s="10"/>
      <c r="I82" s="10"/>
      <c r="J82" s="10"/>
      <c r="K82" s="10"/>
      <c r="L82" s="10"/>
      <c r="M82" s="10"/>
    </row>
    <row r="83" spans="1:13" ht="15.5" x14ac:dyDescent="0.25">
      <c r="A83" s="101" t="s">
        <v>82</v>
      </c>
      <c r="B83" s="102"/>
      <c r="C83" s="101">
        <v>4</v>
      </c>
      <c r="D83" s="102"/>
      <c r="E83" s="104">
        <v>42156</v>
      </c>
      <c r="F83" s="102"/>
      <c r="G83" s="30"/>
      <c r="H83" s="10"/>
      <c r="I83" s="10"/>
      <c r="J83" s="10"/>
      <c r="K83" s="10"/>
      <c r="L83" s="10"/>
      <c r="M83" s="10"/>
    </row>
    <row r="84" spans="1:13" ht="15.5" x14ac:dyDescent="0.25">
      <c r="A84" s="101"/>
      <c r="B84" s="102"/>
      <c r="C84" s="101"/>
      <c r="D84" s="102"/>
      <c r="E84" s="103"/>
      <c r="F84" s="102"/>
      <c r="G84" s="30"/>
      <c r="H84" s="10"/>
      <c r="I84" s="10"/>
      <c r="J84" s="10"/>
      <c r="K84" s="10"/>
      <c r="L84" s="10"/>
      <c r="M84" s="10"/>
    </row>
    <row r="85" spans="1:13" ht="15.5" x14ac:dyDescent="0.25">
      <c r="A85" s="102"/>
      <c r="B85" s="102"/>
      <c r="C85" s="102"/>
      <c r="D85" s="102"/>
      <c r="E85" s="102"/>
      <c r="F85" s="102"/>
      <c r="G85" s="30"/>
      <c r="H85" s="10"/>
      <c r="I85" s="10"/>
      <c r="J85" s="10"/>
      <c r="K85" s="10"/>
      <c r="L85" s="10"/>
      <c r="M85" s="10"/>
    </row>
    <row r="86" spans="1:13" ht="15.5" x14ac:dyDescent="0.25">
      <c r="A86" s="102"/>
      <c r="B86" s="102"/>
      <c r="C86" s="102"/>
      <c r="D86" s="102"/>
      <c r="E86" s="102"/>
      <c r="F86" s="102"/>
      <c r="G86" s="30"/>
      <c r="H86" s="10"/>
      <c r="I86" s="10"/>
      <c r="J86" s="10"/>
      <c r="K86" s="10"/>
      <c r="L86" s="10"/>
      <c r="M86" s="10"/>
    </row>
    <row r="87" spans="1:13" ht="15.5" x14ac:dyDescent="0.25">
      <c r="A87" s="105"/>
      <c r="B87" s="105"/>
      <c r="C87" s="105"/>
      <c r="D87" s="105"/>
      <c r="E87" s="105"/>
      <c r="F87" s="105"/>
      <c r="G87" s="30"/>
      <c r="H87" s="10"/>
      <c r="I87" s="10"/>
      <c r="J87" s="10"/>
      <c r="K87" s="10"/>
      <c r="L87" s="10"/>
      <c r="M87" s="10"/>
    </row>
    <row r="88" spans="1:13" ht="15.5" x14ac:dyDescent="0.25">
      <c r="A88" s="5"/>
      <c r="B88" s="5"/>
      <c r="C88" s="5"/>
      <c r="D88" s="5"/>
      <c r="E88" s="5"/>
      <c r="F88" s="5"/>
      <c r="G88" s="10"/>
      <c r="H88" s="10"/>
      <c r="I88" s="10"/>
      <c r="J88" s="10"/>
      <c r="K88" s="10"/>
      <c r="L88" s="10"/>
      <c r="M88" s="10"/>
    </row>
    <row r="89" spans="1:13" ht="21" x14ac:dyDescent="0.25">
      <c r="A89" s="31" t="s">
        <v>5</v>
      </c>
      <c r="B89" s="10"/>
      <c r="C89" s="10"/>
      <c r="D89" s="10"/>
      <c r="E89" s="10"/>
      <c r="F89" s="10"/>
      <c r="G89" s="10"/>
      <c r="H89" s="10"/>
      <c r="I89" s="10"/>
      <c r="J89" s="10"/>
      <c r="K89" s="10"/>
      <c r="L89" s="10"/>
      <c r="M89" s="10"/>
    </row>
    <row r="90" spans="1:13" ht="36" customHeight="1" x14ac:dyDescent="0.25">
      <c r="A90" s="99" t="s">
        <v>43</v>
      </c>
      <c r="B90" s="99"/>
      <c r="C90" s="99"/>
      <c r="D90" s="99"/>
      <c r="E90" s="99"/>
      <c r="F90" s="99"/>
      <c r="G90" s="10"/>
      <c r="H90" s="10"/>
      <c r="I90" s="10"/>
      <c r="J90" s="10"/>
      <c r="K90" s="10"/>
      <c r="L90" s="10"/>
      <c r="M90" s="10"/>
    </row>
    <row r="91" spans="1:13" ht="15.5" x14ac:dyDescent="0.25">
      <c r="A91" s="10"/>
      <c r="B91" s="10"/>
      <c r="C91" s="10"/>
      <c r="D91" s="10"/>
      <c r="E91" s="10"/>
      <c r="F91" s="10"/>
      <c r="G91" s="10"/>
      <c r="H91" s="10"/>
      <c r="I91" s="10"/>
      <c r="J91" s="10"/>
      <c r="K91" s="10"/>
      <c r="L91" s="10"/>
      <c r="M91" s="10"/>
    </row>
    <row r="92" spans="1:13" ht="21" x14ac:dyDescent="0.25">
      <c r="A92" s="106" t="s">
        <v>44</v>
      </c>
      <c r="B92" s="106"/>
      <c r="C92" s="22" t="s">
        <v>45</v>
      </c>
      <c r="D92" s="22" t="s">
        <v>46</v>
      </c>
      <c r="E92" s="106" t="s">
        <v>47</v>
      </c>
      <c r="F92" s="106"/>
      <c r="G92" s="10"/>
      <c r="H92" s="10"/>
      <c r="I92" s="10"/>
      <c r="J92" s="10"/>
      <c r="K92" s="10"/>
      <c r="L92" s="10"/>
      <c r="M92" s="10"/>
    </row>
    <row r="93" spans="1:13" ht="18.5" x14ac:dyDescent="0.25">
      <c r="A93" s="20"/>
      <c r="B93" s="20"/>
      <c r="C93" s="20"/>
      <c r="D93" s="20"/>
      <c r="E93" s="20"/>
      <c r="F93" s="20"/>
      <c r="G93" s="10"/>
      <c r="H93" s="10"/>
      <c r="I93" s="10"/>
      <c r="J93" s="10"/>
      <c r="K93" s="10"/>
      <c r="L93" s="10"/>
      <c r="M93" s="10"/>
    </row>
    <row r="94" spans="1:13" ht="18.5" x14ac:dyDescent="0.25">
      <c r="A94" s="107" t="s">
        <v>48</v>
      </c>
      <c r="B94" s="107"/>
      <c r="C94" s="107"/>
      <c r="D94" s="107"/>
      <c r="E94" s="107"/>
      <c r="F94" s="107"/>
      <c r="G94" s="10"/>
      <c r="H94" s="10"/>
      <c r="I94" s="10"/>
      <c r="J94" s="10"/>
      <c r="K94" s="10"/>
      <c r="L94" s="10"/>
      <c r="M94" s="10"/>
    </row>
    <row r="95" spans="1:13" ht="15.5" x14ac:dyDescent="0.25">
      <c r="A95" s="108" t="s">
        <v>83</v>
      </c>
      <c r="B95" s="109"/>
      <c r="C95" s="46">
        <v>70000</v>
      </c>
      <c r="D95" s="47">
        <v>1</v>
      </c>
      <c r="E95" s="110">
        <f t="shared" ref="E95:E104" si="0">C95*D95</f>
        <v>70000</v>
      </c>
      <c r="F95" s="110"/>
      <c r="G95" s="30"/>
      <c r="H95" s="10"/>
      <c r="I95" s="10"/>
      <c r="J95" s="10"/>
      <c r="K95" s="10"/>
      <c r="L95" s="10"/>
      <c r="M95" s="10"/>
    </row>
    <row r="96" spans="1:13" ht="15.5" x14ac:dyDescent="0.25">
      <c r="A96" s="108" t="s">
        <v>121</v>
      </c>
      <c r="B96" s="109"/>
      <c r="C96" s="46">
        <v>80000</v>
      </c>
      <c r="D96" s="47">
        <v>1</v>
      </c>
      <c r="E96" s="111">
        <f t="shared" si="0"/>
        <v>80000</v>
      </c>
      <c r="F96" s="112"/>
      <c r="G96" s="30"/>
      <c r="H96" s="10"/>
      <c r="I96" s="10"/>
      <c r="J96" s="10"/>
      <c r="K96" s="10"/>
      <c r="L96" s="10"/>
      <c r="M96" s="10"/>
    </row>
    <row r="97" spans="1:13" ht="15.5" x14ac:dyDescent="0.25">
      <c r="A97" s="108" t="s">
        <v>105</v>
      </c>
      <c r="B97" s="109"/>
      <c r="C97" s="46">
        <v>25000</v>
      </c>
      <c r="D97" s="47">
        <v>1</v>
      </c>
      <c r="E97" s="111">
        <f t="shared" si="0"/>
        <v>25000</v>
      </c>
      <c r="F97" s="112"/>
      <c r="G97" s="30"/>
      <c r="H97" s="10"/>
      <c r="I97" s="10"/>
      <c r="J97" s="10"/>
      <c r="K97" s="10"/>
      <c r="L97" s="10"/>
      <c r="M97" s="10"/>
    </row>
    <row r="98" spans="1:13" ht="15.5" x14ac:dyDescent="0.25">
      <c r="A98" s="108" t="s">
        <v>84</v>
      </c>
      <c r="B98" s="109"/>
      <c r="C98" s="46">
        <v>80000</v>
      </c>
      <c r="D98" s="47">
        <v>1</v>
      </c>
      <c r="E98" s="111">
        <f t="shared" si="0"/>
        <v>80000</v>
      </c>
      <c r="F98" s="112"/>
      <c r="G98" s="30"/>
      <c r="H98" s="10"/>
      <c r="I98" s="10"/>
      <c r="J98" s="10"/>
      <c r="K98" s="10"/>
      <c r="L98" s="10"/>
      <c r="M98" s="10"/>
    </row>
    <row r="99" spans="1:13" ht="15.5" x14ac:dyDescent="0.25">
      <c r="A99" s="108" t="s">
        <v>114</v>
      </c>
      <c r="B99" s="109"/>
      <c r="C99" s="46">
        <v>30000</v>
      </c>
      <c r="D99" s="47">
        <v>1</v>
      </c>
      <c r="E99" s="111">
        <f t="shared" si="0"/>
        <v>30000</v>
      </c>
      <c r="F99" s="112"/>
      <c r="G99" s="30"/>
      <c r="H99" s="10"/>
      <c r="I99" s="10"/>
      <c r="J99" s="10"/>
      <c r="K99" s="10"/>
      <c r="L99" s="10"/>
      <c r="M99" s="10"/>
    </row>
    <row r="100" spans="1:13" ht="15.5" x14ac:dyDescent="0.25">
      <c r="A100" s="109"/>
      <c r="B100" s="109"/>
      <c r="C100" s="46"/>
      <c r="D100" s="47"/>
      <c r="E100" s="111">
        <f t="shared" si="0"/>
        <v>0</v>
      </c>
      <c r="F100" s="112"/>
      <c r="G100" s="30"/>
      <c r="H100" s="10"/>
      <c r="I100" s="10"/>
      <c r="J100" s="10"/>
      <c r="K100" s="10"/>
      <c r="L100" s="10"/>
      <c r="M100" s="10"/>
    </row>
    <row r="101" spans="1:13" ht="15.5" x14ac:dyDescent="0.25">
      <c r="A101" s="109"/>
      <c r="B101" s="109"/>
      <c r="C101" s="46"/>
      <c r="D101" s="47"/>
      <c r="E101" s="111">
        <f t="shared" si="0"/>
        <v>0</v>
      </c>
      <c r="F101" s="112"/>
      <c r="G101" s="30"/>
      <c r="H101" s="10"/>
      <c r="I101" s="10"/>
      <c r="J101" s="10"/>
      <c r="K101" s="10"/>
      <c r="L101" s="10"/>
      <c r="M101" s="10"/>
    </row>
    <row r="102" spans="1:13" ht="15.5" x14ac:dyDescent="0.25">
      <c r="A102" s="109"/>
      <c r="B102" s="109"/>
      <c r="C102" s="46"/>
      <c r="D102" s="47"/>
      <c r="E102" s="111">
        <f t="shared" si="0"/>
        <v>0</v>
      </c>
      <c r="F102" s="112"/>
      <c r="G102" s="30"/>
      <c r="H102" s="10"/>
      <c r="I102" s="10"/>
      <c r="J102" s="10"/>
      <c r="K102" s="10"/>
      <c r="L102" s="10"/>
      <c r="M102" s="10"/>
    </row>
    <row r="103" spans="1:13" ht="15.5" x14ac:dyDescent="0.25">
      <c r="A103" s="109"/>
      <c r="B103" s="109"/>
      <c r="C103" s="46"/>
      <c r="D103" s="47"/>
      <c r="E103" s="111">
        <f t="shared" si="0"/>
        <v>0</v>
      </c>
      <c r="F103" s="112"/>
      <c r="G103" s="30"/>
      <c r="H103" s="10"/>
      <c r="I103" s="10"/>
      <c r="J103" s="10"/>
      <c r="K103" s="10"/>
      <c r="L103" s="10"/>
      <c r="M103" s="10"/>
    </row>
    <row r="104" spans="1:13" ht="22.5" customHeight="1" thickBot="1" x14ac:dyDescent="0.3">
      <c r="A104" s="109"/>
      <c r="B104" s="109"/>
      <c r="C104" s="46"/>
      <c r="D104" s="47"/>
      <c r="E104" s="113">
        <f t="shared" si="0"/>
        <v>0</v>
      </c>
      <c r="F104" s="114"/>
      <c r="G104" s="30"/>
      <c r="H104" s="10"/>
      <c r="I104" s="10"/>
      <c r="J104" s="10"/>
      <c r="K104" s="10"/>
      <c r="L104" s="10"/>
      <c r="M104" s="10"/>
    </row>
    <row r="105" spans="1:13" ht="16" thickBot="1" x14ac:dyDescent="0.3">
      <c r="A105" s="5"/>
      <c r="B105" s="5"/>
      <c r="C105" s="5"/>
      <c r="D105" s="44" t="s">
        <v>7</v>
      </c>
      <c r="E105" s="115">
        <f>SUM(E95:F104)</f>
        <v>285000</v>
      </c>
      <c r="F105" s="116"/>
      <c r="G105" s="17"/>
      <c r="H105" s="10"/>
      <c r="I105" s="10"/>
      <c r="J105" s="10"/>
      <c r="K105" s="10"/>
      <c r="L105" s="10"/>
      <c r="M105" s="10"/>
    </row>
    <row r="106" spans="1:13" ht="15.5" x14ac:dyDescent="0.25">
      <c r="A106" s="10"/>
      <c r="B106" s="10"/>
      <c r="C106" s="10"/>
      <c r="D106" s="23"/>
      <c r="E106" s="3"/>
      <c r="F106" s="3"/>
      <c r="G106" s="10"/>
      <c r="H106" s="10"/>
      <c r="I106" s="10"/>
      <c r="J106" s="10"/>
      <c r="K106" s="10"/>
      <c r="L106" s="10"/>
      <c r="M106" s="10"/>
    </row>
    <row r="107" spans="1:13" ht="18.5" x14ac:dyDescent="0.25">
      <c r="A107" s="107" t="s">
        <v>49</v>
      </c>
      <c r="B107" s="107"/>
      <c r="C107" s="107"/>
      <c r="D107" s="107"/>
      <c r="E107" s="107"/>
      <c r="F107" s="107"/>
      <c r="G107" s="10"/>
      <c r="H107" s="10"/>
      <c r="I107" s="10"/>
      <c r="J107" s="10"/>
      <c r="K107" s="10"/>
      <c r="L107" s="10"/>
      <c r="M107" s="10"/>
    </row>
    <row r="108" spans="1:13" ht="15.5" x14ac:dyDescent="0.25">
      <c r="A108" s="108" t="s">
        <v>49</v>
      </c>
      <c r="B108" s="109"/>
      <c r="C108" s="46">
        <v>2000</v>
      </c>
      <c r="D108" s="47">
        <v>1</v>
      </c>
      <c r="E108" s="110">
        <f t="shared" ref="E108:E117" si="1">C108*D108</f>
        <v>2000</v>
      </c>
      <c r="F108" s="110"/>
      <c r="G108" s="30"/>
      <c r="H108" s="10"/>
      <c r="I108" s="10"/>
      <c r="J108" s="10"/>
      <c r="K108" s="10"/>
      <c r="L108" s="10"/>
      <c r="M108" s="10"/>
    </row>
    <row r="109" spans="1:13" ht="15.5" x14ac:dyDescent="0.25">
      <c r="A109" s="109"/>
      <c r="B109" s="109"/>
      <c r="C109" s="46"/>
      <c r="D109" s="47"/>
      <c r="E109" s="111">
        <f t="shared" si="1"/>
        <v>0</v>
      </c>
      <c r="F109" s="112"/>
      <c r="G109" s="30"/>
      <c r="H109" s="10"/>
      <c r="I109" s="10"/>
      <c r="J109" s="10"/>
      <c r="K109" s="10"/>
      <c r="L109" s="10"/>
      <c r="M109" s="10"/>
    </row>
    <row r="110" spans="1:13" ht="15.5" x14ac:dyDescent="0.25">
      <c r="A110" s="109"/>
      <c r="B110" s="109"/>
      <c r="C110" s="46"/>
      <c r="D110" s="47"/>
      <c r="E110" s="111">
        <f t="shared" si="1"/>
        <v>0</v>
      </c>
      <c r="F110" s="112"/>
      <c r="G110" s="30"/>
      <c r="H110" s="10"/>
      <c r="I110" s="10"/>
      <c r="J110" s="10"/>
      <c r="K110" s="10"/>
      <c r="L110" s="10"/>
      <c r="M110" s="10"/>
    </row>
    <row r="111" spans="1:13" ht="15.5" x14ac:dyDescent="0.25">
      <c r="A111" s="109"/>
      <c r="B111" s="109"/>
      <c r="C111" s="46"/>
      <c r="D111" s="47"/>
      <c r="E111" s="111">
        <f t="shared" si="1"/>
        <v>0</v>
      </c>
      <c r="F111" s="112"/>
      <c r="G111" s="30"/>
      <c r="H111" s="10"/>
      <c r="I111" s="10"/>
      <c r="J111" s="10"/>
      <c r="K111" s="10"/>
      <c r="L111" s="10"/>
      <c r="M111" s="10"/>
    </row>
    <row r="112" spans="1:13" ht="15.5" x14ac:dyDescent="0.25">
      <c r="A112" s="109"/>
      <c r="B112" s="109"/>
      <c r="C112" s="46"/>
      <c r="D112" s="47"/>
      <c r="E112" s="111">
        <f t="shared" si="1"/>
        <v>0</v>
      </c>
      <c r="F112" s="112"/>
      <c r="G112" s="30"/>
      <c r="H112" s="10"/>
      <c r="I112" s="10"/>
      <c r="J112" s="10"/>
      <c r="K112" s="10"/>
      <c r="L112" s="10"/>
      <c r="M112" s="10"/>
    </row>
    <row r="113" spans="1:13" ht="15.5" x14ac:dyDescent="0.25">
      <c r="A113" s="109"/>
      <c r="B113" s="109"/>
      <c r="C113" s="46"/>
      <c r="D113" s="47"/>
      <c r="E113" s="111">
        <f t="shared" si="1"/>
        <v>0</v>
      </c>
      <c r="F113" s="112"/>
      <c r="G113" s="30"/>
      <c r="H113" s="10"/>
      <c r="I113" s="10"/>
      <c r="J113" s="10"/>
      <c r="K113" s="10"/>
      <c r="L113" s="10"/>
      <c r="M113" s="10"/>
    </row>
    <row r="114" spans="1:13" ht="15.5" x14ac:dyDescent="0.25">
      <c r="A114" s="109"/>
      <c r="B114" s="109"/>
      <c r="C114" s="46"/>
      <c r="D114" s="47"/>
      <c r="E114" s="111">
        <f t="shared" si="1"/>
        <v>0</v>
      </c>
      <c r="F114" s="112"/>
      <c r="G114" s="30"/>
      <c r="H114" s="10"/>
      <c r="I114" s="10"/>
      <c r="J114" s="10"/>
      <c r="K114" s="10"/>
      <c r="L114" s="10"/>
      <c r="M114" s="10"/>
    </row>
    <row r="115" spans="1:13" ht="15.5" x14ac:dyDescent="0.25">
      <c r="A115" s="109"/>
      <c r="B115" s="109"/>
      <c r="C115" s="46"/>
      <c r="D115" s="47"/>
      <c r="E115" s="111">
        <f t="shared" si="1"/>
        <v>0</v>
      </c>
      <c r="F115" s="112"/>
      <c r="G115" s="30"/>
      <c r="H115" s="10"/>
      <c r="I115" s="10"/>
      <c r="J115" s="10"/>
      <c r="K115" s="10"/>
      <c r="L115" s="10"/>
      <c r="M115" s="10"/>
    </row>
    <row r="116" spans="1:13" ht="15.5" x14ac:dyDescent="0.25">
      <c r="A116" s="109"/>
      <c r="B116" s="109"/>
      <c r="C116" s="46"/>
      <c r="D116" s="47"/>
      <c r="E116" s="111">
        <f t="shared" si="1"/>
        <v>0</v>
      </c>
      <c r="F116" s="112"/>
      <c r="G116" s="30"/>
      <c r="H116" s="10"/>
      <c r="I116" s="10"/>
      <c r="J116" s="10"/>
      <c r="K116" s="10"/>
      <c r="L116" s="10"/>
      <c r="M116" s="10"/>
    </row>
    <row r="117" spans="1:13" ht="22.5" customHeight="1" x14ac:dyDescent="0.25">
      <c r="A117" s="109"/>
      <c r="B117" s="109"/>
      <c r="C117" s="46"/>
      <c r="D117" s="47"/>
      <c r="E117" s="111">
        <f t="shared" si="1"/>
        <v>0</v>
      </c>
      <c r="F117" s="112"/>
      <c r="G117" s="30"/>
      <c r="H117" s="10"/>
      <c r="I117" s="10"/>
      <c r="J117" s="10"/>
      <c r="K117" s="10"/>
      <c r="L117" s="10"/>
      <c r="M117" s="10"/>
    </row>
    <row r="118" spans="1:13" ht="22.5" customHeight="1" thickBot="1" x14ac:dyDescent="0.3">
      <c r="A118" s="2"/>
      <c r="B118" s="2"/>
      <c r="C118" s="12"/>
      <c r="D118" s="44" t="s">
        <v>7</v>
      </c>
      <c r="E118" s="117">
        <f>SUM(E108:F117)</f>
        <v>2000</v>
      </c>
      <c r="F118" s="118"/>
      <c r="G118" s="17"/>
      <c r="H118" s="10"/>
      <c r="I118" s="10"/>
      <c r="J118" s="10"/>
      <c r="K118" s="10"/>
      <c r="L118" s="10"/>
      <c r="M118" s="10"/>
    </row>
    <row r="119" spans="1:13" ht="22.5" customHeight="1" x14ac:dyDescent="0.25">
      <c r="A119" s="18"/>
      <c r="B119" s="18"/>
      <c r="C119" s="7"/>
      <c r="D119" s="23"/>
      <c r="E119" s="3"/>
      <c r="F119" s="3"/>
      <c r="G119" s="10"/>
      <c r="H119" s="10"/>
      <c r="I119" s="10"/>
      <c r="J119" s="10"/>
      <c r="K119" s="10"/>
      <c r="L119" s="10"/>
      <c r="M119" s="10"/>
    </row>
    <row r="120" spans="1:13" ht="18.5" x14ac:dyDescent="0.25">
      <c r="A120" s="107" t="s">
        <v>50</v>
      </c>
      <c r="B120" s="107"/>
      <c r="C120" s="107"/>
      <c r="D120" s="107"/>
      <c r="E120" s="107"/>
      <c r="F120" s="107"/>
      <c r="G120" s="10"/>
      <c r="H120" s="10"/>
      <c r="I120" s="10"/>
      <c r="J120" s="10"/>
      <c r="K120" s="10"/>
      <c r="L120" s="10"/>
      <c r="M120" s="10"/>
    </row>
    <row r="121" spans="1:13" ht="15.5" x14ac:dyDescent="0.25">
      <c r="A121" s="108" t="s">
        <v>115</v>
      </c>
      <c r="B121" s="109"/>
      <c r="C121" s="46">
        <v>10000</v>
      </c>
      <c r="D121" s="47">
        <v>1</v>
      </c>
      <c r="E121" s="110">
        <f t="shared" ref="E121:E130" si="2">C121*D121</f>
        <v>10000</v>
      </c>
      <c r="F121" s="110"/>
      <c r="G121" s="30"/>
      <c r="H121" s="10"/>
      <c r="I121" s="10"/>
      <c r="J121" s="10"/>
      <c r="K121" s="10"/>
      <c r="L121" s="10"/>
      <c r="M121" s="10"/>
    </row>
    <row r="122" spans="1:13" ht="15.5" x14ac:dyDescent="0.25">
      <c r="A122" s="108" t="s">
        <v>116</v>
      </c>
      <c r="B122" s="109"/>
      <c r="C122" s="46">
        <v>3000</v>
      </c>
      <c r="D122" s="47">
        <v>1</v>
      </c>
      <c r="E122" s="111">
        <f t="shared" si="2"/>
        <v>3000</v>
      </c>
      <c r="F122" s="112"/>
      <c r="G122" s="30"/>
      <c r="H122" s="10"/>
      <c r="I122" s="10"/>
      <c r="J122" s="10"/>
      <c r="K122" s="10"/>
      <c r="L122" s="10"/>
      <c r="M122" s="10"/>
    </row>
    <row r="123" spans="1:13" ht="15.5" x14ac:dyDescent="0.25">
      <c r="A123" s="109"/>
      <c r="B123" s="109"/>
      <c r="C123" s="46"/>
      <c r="D123" s="47"/>
      <c r="E123" s="111">
        <f t="shared" si="2"/>
        <v>0</v>
      </c>
      <c r="F123" s="112"/>
      <c r="G123" s="30"/>
      <c r="H123" s="10"/>
      <c r="I123" s="10"/>
      <c r="J123" s="10"/>
      <c r="K123" s="10"/>
      <c r="L123" s="10"/>
      <c r="M123" s="10"/>
    </row>
    <row r="124" spans="1:13" ht="15.5" x14ac:dyDescent="0.25">
      <c r="A124" s="109"/>
      <c r="B124" s="109"/>
      <c r="C124" s="46"/>
      <c r="D124" s="47"/>
      <c r="E124" s="111">
        <f t="shared" si="2"/>
        <v>0</v>
      </c>
      <c r="F124" s="112"/>
      <c r="G124" s="30"/>
      <c r="H124" s="10"/>
      <c r="I124" s="10"/>
      <c r="J124" s="10"/>
      <c r="K124" s="10"/>
      <c r="L124" s="10"/>
      <c r="M124" s="10"/>
    </row>
    <row r="125" spans="1:13" ht="15.5" x14ac:dyDescent="0.25">
      <c r="A125" s="109"/>
      <c r="B125" s="109"/>
      <c r="C125" s="46"/>
      <c r="D125" s="47"/>
      <c r="E125" s="111">
        <f t="shared" si="2"/>
        <v>0</v>
      </c>
      <c r="F125" s="112"/>
      <c r="G125" s="30"/>
      <c r="H125" s="10"/>
      <c r="I125" s="10"/>
      <c r="J125" s="10"/>
      <c r="K125" s="10"/>
      <c r="L125" s="10"/>
      <c r="M125" s="10"/>
    </row>
    <row r="126" spans="1:13" ht="15.5" x14ac:dyDescent="0.25">
      <c r="A126" s="109"/>
      <c r="B126" s="109"/>
      <c r="C126" s="46"/>
      <c r="D126" s="47"/>
      <c r="E126" s="111">
        <f t="shared" si="2"/>
        <v>0</v>
      </c>
      <c r="F126" s="112"/>
      <c r="G126" s="30"/>
      <c r="H126" s="10"/>
      <c r="I126" s="10"/>
      <c r="J126" s="10"/>
      <c r="K126" s="10"/>
      <c r="L126" s="10"/>
      <c r="M126" s="10"/>
    </row>
    <row r="127" spans="1:13" ht="15.5" x14ac:dyDescent="0.25">
      <c r="A127" s="109"/>
      <c r="B127" s="109"/>
      <c r="C127" s="46"/>
      <c r="D127" s="47"/>
      <c r="E127" s="111">
        <f t="shared" si="2"/>
        <v>0</v>
      </c>
      <c r="F127" s="112"/>
      <c r="G127" s="30"/>
      <c r="H127" s="10"/>
      <c r="I127" s="10"/>
      <c r="J127" s="10"/>
      <c r="K127" s="10"/>
      <c r="L127" s="10"/>
      <c r="M127" s="10"/>
    </row>
    <row r="128" spans="1:13" ht="15.5" x14ac:dyDescent="0.25">
      <c r="A128" s="109"/>
      <c r="B128" s="109"/>
      <c r="C128" s="46"/>
      <c r="D128" s="47"/>
      <c r="E128" s="111">
        <f t="shared" si="2"/>
        <v>0</v>
      </c>
      <c r="F128" s="112"/>
      <c r="G128" s="30"/>
      <c r="H128" s="10"/>
      <c r="I128" s="10"/>
      <c r="J128" s="10"/>
      <c r="K128" s="10"/>
      <c r="L128" s="10"/>
      <c r="M128" s="10"/>
    </row>
    <row r="129" spans="1:13" ht="15.5" x14ac:dyDescent="0.25">
      <c r="A129" s="109"/>
      <c r="B129" s="109"/>
      <c r="C129" s="46"/>
      <c r="D129" s="47"/>
      <c r="E129" s="111">
        <f t="shared" si="2"/>
        <v>0</v>
      </c>
      <c r="F129" s="112"/>
      <c r="G129" s="30"/>
      <c r="H129" s="10"/>
      <c r="I129" s="10"/>
      <c r="J129" s="10"/>
      <c r="K129" s="10"/>
      <c r="L129" s="10"/>
      <c r="M129" s="10"/>
    </row>
    <row r="130" spans="1:13" ht="22.5" customHeight="1" x14ac:dyDescent="0.25">
      <c r="A130" s="109"/>
      <c r="B130" s="109"/>
      <c r="C130" s="46"/>
      <c r="D130" s="47"/>
      <c r="E130" s="111">
        <f t="shared" si="2"/>
        <v>0</v>
      </c>
      <c r="F130" s="112"/>
      <c r="G130" s="30"/>
      <c r="H130" s="10"/>
      <c r="I130" s="10"/>
      <c r="J130" s="10"/>
      <c r="K130" s="10"/>
      <c r="L130" s="10"/>
      <c r="M130" s="10"/>
    </row>
    <row r="131" spans="1:13" ht="22.5" customHeight="1" thickBot="1" x14ac:dyDescent="0.3">
      <c r="A131" s="2"/>
      <c r="B131" s="2"/>
      <c r="C131" s="12"/>
      <c r="D131" s="44" t="s">
        <v>7</v>
      </c>
      <c r="E131" s="117">
        <f>SUM(E121:F130)</f>
        <v>13000</v>
      </c>
      <c r="F131" s="118"/>
      <c r="G131" s="17"/>
      <c r="H131" s="10"/>
      <c r="I131" s="10"/>
      <c r="J131" s="10"/>
      <c r="K131" s="10"/>
      <c r="L131" s="10"/>
      <c r="M131" s="10"/>
    </row>
    <row r="132" spans="1:13" ht="22.5" customHeight="1" x14ac:dyDescent="0.25">
      <c r="A132" s="18"/>
      <c r="B132" s="18"/>
      <c r="C132" s="7"/>
      <c r="D132" s="23"/>
      <c r="E132" s="3"/>
      <c r="F132" s="3"/>
      <c r="G132" s="10"/>
      <c r="H132" s="10"/>
      <c r="I132" s="10"/>
      <c r="J132" s="10"/>
      <c r="K132" s="10"/>
      <c r="L132" s="10"/>
      <c r="M132" s="10"/>
    </row>
    <row r="133" spans="1:13" ht="18.5" x14ac:dyDescent="0.25">
      <c r="A133" s="107" t="s">
        <v>51</v>
      </c>
      <c r="B133" s="107"/>
      <c r="C133" s="107"/>
      <c r="D133" s="107"/>
      <c r="E133" s="107"/>
      <c r="F133" s="107"/>
      <c r="G133" s="10"/>
      <c r="H133" s="10"/>
      <c r="I133" s="10"/>
      <c r="J133" s="10"/>
      <c r="K133" s="10"/>
      <c r="L133" s="10"/>
      <c r="M133" s="10"/>
    </row>
    <row r="134" spans="1:13" ht="15.5" x14ac:dyDescent="0.25">
      <c r="A134" s="119" t="s">
        <v>85</v>
      </c>
      <c r="B134" s="109"/>
      <c r="C134" s="46">
        <v>10000</v>
      </c>
      <c r="D134" s="47">
        <v>1</v>
      </c>
      <c r="E134" s="110">
        <f t="shared" ref="E134:E143" si="3">C134*D134</f>
        <v>10000</v>
      </c>
      <c r="F134" s="110"/>
      <c r="G134" s="30"/>
      <c r="H134" s="10"/>
      <c r="I134" s="10"/>
      <c r="J134" s="10"/>
      <c r="K134" s="10"/>
      <c r="L134" s="10"/>
      <c r="M134" s="10"/>
    </row>
    <row r="135" spans="1:13" ht="15.5" x14ac:dyDescent="0.25">
      <c r="A135" s="109"/>
      <c r="B135" s="109"/>
      <c r="C135" s="46"/>
      <c r="D135" s="47"/>
      <c r="E135" s="111">
        <f t="shared" si="3"/>
        <v>0</v>
      </c>
      <c r="F135" s="112"/>
      <c r="G135" s="30"/>
      <c r="H135" s="10"/>
      <c r="I135" s="10"/>
      <c r="J135" s="10"/>
      <c r="K135" s="10"/>
      <c r="L135" s="10"/>
      <c r="M135" s="10"/>
    </row>
    <row r="136" spans="1:13" ht="15.5" x14ac:dyDescent="0.25">
      <c r="A136" s="109"/>
      <c r="B136" s="109"/>
      <c r="C136" s="46"/>
      <c r="D136" s="47"/>
      <c r="E136" s="111">
        <f t="shared" si="3"/>
        <v>0</v>
      </c>
      <c r="F136" s="112"/>
      <c r="G136" s="30"/>
      <c r="H136" s="10"/>
      <c r="I136" s="10"/>
      <c r="J136" s="10"/>
      <c r="K136" s="10"/>
      <c r="L136" s="10"/>
      <c r="M136" s="10"/>
    </row>
    <row r="137" spans="1:13" ht="15.5" x14ac:dyDescent="0.25">
      <c r="A137" s="109"/>
      <c r="B137" s="109"/>
      <c r="C137" s="46"/>
      <c r="D137" s="47"/>
      <c r="E137" s="111">
        <f t="shared" si="3"/>
        <v>0</v>
      </c>
      <c r="F137" s="112"/>
      <c r="G137" s="30"/>
      <c r="H137" s="10"/>
      <c r="I137" s="10"/>
      <c r="J137" s="10"/>
      <c r="K137" s="10"/>
      <c r="L137" s="10"/>
      <c r="M137" s="10"/>
    </row>
    <row r="138" spans="1:13" ht="15.5" x14ac:dyDescent="0.25">
      <c r="A138" s="109"/>
      <c r="B138" s="109"/>
      <c r="C138" s="46"/>
      <c r="D138" s="47"/>
      <c r="E138" s="111">
        <f t="shared" si="3"/>
        <v>0</v>
      </c>
      <c r="F138" s="112"/>
      <c r="G138" s="30"/>
      <c r="H138" s="10"/>
      <c r="I138" s="10"/>
      <c r="J138" s="10"/>
      <c r="K138" s="10"/>
      <c r="L138" s="10"/>
      <c r="M138" s="10"/>
    </row>
    <row r="139" spans="1:13" ht="15.5" x14ac:dyDescent="0.25">
      <c r="A139" s="109"/>
      <c r="B139" s="109"/>
      <c r="C139" s="46"/>
      <c r="D139" s="47"/>
      <c r="E139" s="111">
        <f t="shared" si="3"/>
        <v>0</v>
      </c>
      <c r="F139" s="112"/>
      <c r="G139" s="30"/>
      <c r="H139" s="10"/>
      <c r="I139" s="10"/>
      <c r="J139" s="10"/>
      <c r="K139" s="10"/>
      <c r="L139" s="10"/>
      <c r="M139" s="10"/>
    </row>
    <row r="140" spans="1:13" ht="15.5" x14ac:dyDescent="0.25">
      <c r="A140" s="109"/>
      <c r="B140" s="109"/>
      <c r="C140" s="46"/>
      <c r="D140" s="47"/>
      <c r="E140" s="111">
        <f t="shared" si="3"/>
        <v>0</v>
      </c>
      <c r="F140" s="112"/>
      <c r="G140" s="30"/>
      <c r="H140" s="10"/>
      <c r="I140" s="10"/>
      <c r="J140" s="10"/>
      <c r="K140" s="10"/>
      <c r="L140" s="10"/>
      <c r="M140" s="10"/>
    </row>
    <row r="141" spans="1:13" ht="15.5" x14ac:dyDescent="0.25">
      <c r="A141" s="109"/>
      <c r="B141" s="109"/>
      <c r="C141" s="46"/>
      <c r="D141" s="47"/>
      <c r="E141" s="111">
        <f t="shared" si="3"/>
        <v>0</v>
      </c>
      <c r="F141" s="112"/>
      <c r="G141" s="30"/>
      <c r="H141" s="10"/>
      <c r="I141" s="10"/>
      <c r="J141" s="10"/>
      <c r="K141" s="10"/>
      <c r="L141" s="10"/>
      <c r="M141" s="10"/>
    </row>
    <row r="142" spans="1:13" ht="15.5" x14ac:dyDescent="0.25">
      <c r="A142" s="109"/>
      <c r="B142" s="109"/>
      <c r="C142" s="46"/>
      <c r="D142" s="47"/>
      <c r="E142" s="111">
        <f t="shared" si="3"/>
        <v>0</v>
      </c>
      <c r="F142" s="112"/>
      <c r="G142" s="30"/>
      <c r="H142" s="10"/>
      <c r="I142" s="10"/>
      <c r="J142" s="10"/>
      <c r="K142" s="10"/>
      <c r="L142" s="10"/>
      <c r="M142" s="10"/>
    </row>
    <row r="143" spans="1:13" ht="22.5" customHeight="1" x14ac:dyDescent="0.25">
      <c r="A143" s="109"/>
      <c r="B143" s="109"/>
      <c r="C143" s="46"/>
      <c r="D143" s="47"/>
      <c r="E143" s="111">
        <f t="shared" si="3"/>
        <v>0</v>
      </c>
      <c r="F143" s="112"/>
      <c r="G143" s="30"/>
      <c r="H143" s="10"/>
      <c r="I143" s="10"/>
      <c r="J143" s="10"/>
      <c r="K143" s="10"/>
      <c r="L143" s="10"/>
      <c r="M143" s="10"/>
    </row>
    <row r="144" spans="1:13" ht="22.5" customHeight="1" thickBot="1" x14ac:dyDescent="0.3">
      <c r="A144" s="2"/>
      <c r="B144" s="2"/>
      <c r="C144" s="12"/>
      <c r="D144" s="44" t="s">
        <v>7</v>
      </c>
      <c r="E144" s="117">
        <f>SUM(E134:F143)</f>
        <v>10000</v>
      </c>
      <c r="F144" s="118"/>
      <c r="G144" s="17"/>
      <c r="H144" s="10"/>
      <c r="I144" s="10"/>
      <c r="J144" s="10"/>
      <c r="K144" s="10"/>
      <c r="L144" s="10"/>
      <c r="M144" s="10"/>
    </row>
    <row r="145" spans="1:13" ht="22.5" customHeight="1" x14ac:dyDescent="0.25">
      <c r="A145" s="18"/>
      <c r="B145" s="18"/>
      <c r="C145" s="7"/>
      <c r="D145" s="23"/>
      <c r="E145" s="3"/>
      <c r="F145" s="3"/>
      <c r="G145" s="10"/>
      <c r="H145" s="10"/>
      <c r="I145" s="10"/>
      <c r="J145" s="10"/>
      <c r="K145" s="10"/>
      <c r="L145" s="10"/>
      <c r="M145" s="10"/>
    </row>
    <row r="146" spans="1:13" ht="18.5" x14ac:dyDescent="0.25">
      <c r="A146" s="107" t="s">
        <v>52</v>
      </c>
      <c r="B146" s="107"/>
      <c r="C146" s="107"/>
      <c r="D146" s="107"/>
      <c r="E146" s="107"/>
      <c r="F146" s="107"/>
      <c r="G146" s="10"/>
      <c r="H146" s="10"/>
      <c r="I146" s="10"/>
      <c r="J146" s="10"/>
      <c r="K146" s="10"/>
      <c r="L146" s="10"/>
      <c r="M146" s="10"/>
    </row>
    <row r="147" spans="1:13" ht="15.5" x14ac:dyDescent="0.25">
      <c r="A147" s="119" t="s">
        <v>102</v>
      </c>
      <c r="B147" s="109"/>
      <c r="C147" s="46">
        <v>500</v>
      </c>
      <c r="D147" s="47">
        <v>1</v>
      </c>
      <c r="E147" s="110">
        <f t="shared" ref="E147:E156" si="4">C147*D147</f>
        <v>500</v>
      </c>
      <c r="F147" s="110"/>
      <c r="G147" s="30"/>
      <c r="H147" s="10"/>
      <c r="I147" s="10"/>
      <c r="J147" s="10"/>
      <c r="K147" s="10"/>
      <c r="L147" s="10"/>
      <c r="M147" s="10"/>
    </row>
    <row r="148" spans="1:13" ht="15.5" x14ac:dyDescent="0.25">
      <c r="A148" s="109"/>
      <c r="B148" s="109"/>
      <c r="C148" s="46"/>
      <c r="D148" s="47"/>
      <c r="E148" s="111">
        <f t="shared" si="4"/>
        <v>0</v>
      </c>
      <c r="F148" s="112"/>
      <c r="G148" s="30"/>
      <c r="H148" s="10"/>
      <c r="I148" s="10"/>
      <c r="J148" s="10"/>
      <c r="K148" s="10"/>
      <c r="L148" s="10"/>
      <c r="M148" s="10"/>
    </row>
    <row r="149" spans="1:13" ht="15.5" x14ac:dyDescent="0.25">
      <c r="A149" s="109"/>
      <c r="B149" s="109"/>
      <c r="C149" s="46"/>
      <c r="D149" s="47"/>
      <c r="E149" s="111">
        <f t="shared" si="4"/>
        <v>0</v>
      </c>
      <c r="F149" s="112"/>
      <c r="G149" s="30"/>
      <c r="H149" s="10"/>
      <c r="I149" s="10"/>
      <c r="J149" s="10"/>
      <c r="K149" s="10"/>
      <c r="L149" s="10"/>
      <c r="M149" s="10"/>
    </row>
    <row r="150" spans="1:13" ht="15.5" x14ac:dyDescent="0.25">
      <c r="A150" s="109"/>
      <c r="B150" s="109"/>
      <c r="C150" s="46"/>
      <c r="D150" s="47"/>
      <c r="E150" s="111">
        <f t="shared" si="4"/>
        <v>0</v>
      </c>
      <c r="F150" s="112"/>
      <c r="G150" s="30"/>
      <c r="H150" s="10"/>
      <c r="I150" s="10"/>
      <c r="J150" s="10"/>
      <c r="K150" s="10"/>
      <c r="L150" s="10"/>
      <c r="M150" s="10"/>
    </row>
    <row r="151" spans="1:13" ht="15.5" x14ac:dyDescent="0.25">
      <c r="A151" s="109"/>
      <c r="B151" s="109"/>
      <c r="C151" s="46"/>
      <c r="D151" s="47"/>
      <c r="E151" s="111">
        <f t="shared" si="4"/>
        <v>0</v>
      </c>
      <c r="F151" s="112"/>
      <c r="G151" s="30"/>
      <c r="H151" s="10"/>
      <c r="I151" s="10"/>
      <c r="J151" s="10"/>
      <c r="K151" s="10"/>
      <c r="L151" s="10"/>
      <c r="M151" s="10"/>
    </row>
    <row r="152" spans="1:13" ht="15.5" x14ac:dyDescent="0.25">
      <c r="A152" s="109"/>
      <c r="B152" s="109"/>
      <c r="C152" s="46"/>
      <c r="D152" s="47"/>
      <c r="E152" s="111">
        <f t="shared" si="4"/>
        <v>0</v>
      </c>
      <c r="F152" s="112"/>
      <c r="G152" s="30"/>
      <c r="H152" s="10"/>
      <c r="I152" s="10"/>
      <c r="J152" s="10"/>
      <c r="K152" s="10"/>
      <c r="L152" s="10"/>
      <c r="M152" s="10"/>
    </row>
    <row r="153" spans="1:13" ht="15.5" x14ac:dyDescent="0.25">
      <c r="A153" s="109"/>
      <c r="B153" s="109"/>
      <c r="C153" s="46"/>
      <c r="D153" s="47"/>
      <c r="E153" s="111">
        <f t="shared" si="4"/>
        <v>0</v>
      </c>
      <c r="F153" s="112"/>
      <c r="G153" s="30"/>
      <c r="H153" s="10"/>
      <c r="I153" s="10"/>
      <c r="J153" s="10"/>
      <c r="K153" s="10"/>
      <c r="L153" s="10"/>
      <c r="M153" s="10"/>
    </row>
    <row r="154" spans="1:13" ht="15.5" x14ac:dyDescent="0.25">
      <c r="A154" s="109"/>
      <c r="B154" s="109"/>
      <c r="C154" s="46"/>
      <c r="D154" s="47"/>
      <c r="E154" s="111">
        <f t="shared" si="4"/>
        <v>0</v>
      </c>
      <c r="F154" s="112"/>
      <c r="G154" s="30"/>
      <c r="H154" s="10"/>
      <c r="I154" s="10"/>
      <c r="J154" s="10"/>
      <c r="K154" s="10"/>
      <c r="L154" s="10"/>
      <c r="M154" s="10"/>
    </row>
    <row r="155" spans="1:13" ht="15.5" x14ac:dyDescent="0.25">
      <c r="A155" s="109"/>
      <c r="B155" s="109"/>
      <c r="C155" s="46"/>
      <c r="D155" s="47"/>
      <c r="E155" s="111">
        <f t="shared" si="4"/>
        <v>0</v>
      </c>
      <c r="F155" s="112"/>
      <c r="G155" s="30"/>
      <c r="H155" s="10"/>
      <c r="I155" s="10"/>
      <c r="J155" s="10"/>
      <c r="K155" s="10"/>
      <c r="L155" s="10"/>
      <c r="M155" s="10"/>
    </row>
    <row r="156" spans="1:13" ht="22.5" customHeight="1" x14ac:dyDescent="0.25">
      <c r="A156" s="109"/>
      <c r="B156" s="109"/>
      <c r="C156" s="46"/>
      <c r="D156" s="47"/>
      <c r="E156" s="111">
        <f t="shared" si="4"/>
        <v>0</v>
      </c>
      <c r="F156" s="112"/>
      <c r="G156" s="30"/>
      <c r="H156" s="10"/>
      <c r="I156" s="10"/>
      <c r="J156" s="10"/>
      <c r="K156" s="10"/>
      <c r="L156" s="10"/>
      <c r="M156" s="10"/>
    </row>
    <row r="157" spans="1:13" ht="22.5" customHeight="1" thickBot="1" x14ac:dyDescent="0.3">
      <c r="A157" s="2"/>
      <c r="B157" s="2"/>
      <c r="C157" s="12"/>
      <c r="D157" s="44" t="s">
        <v>7</v>
      </c>
      <c r="E157" s="117">
        <f>SUM(E147:F156)</f>
        <v>500</v>
      </c>
      <c r="F157" s="118"/>
      <c r="G157" s="17"/>
      <c r="H157" s="10"/>
      <c r="I157" s="10"/>
      <c r="J157" s="10"/>
      <c r="K157" s="10"/>
      <c r="L157" s="10"/>
      <c r="M157" s="10"/>
    </row>
    <row r="158" spans="1:13" ht="22.5" customHeight="1" thickBot="1" x14ac:dyDescent="0.3">
      <c r="A158" s="18"/>
      <c r="B158" s="18"/>
      <c r="C158" s="7"/>
      <c r="D158" s="10"/>
      <c r="E158" s="13"/>
      <c r="F158" s="13"/>
      <c r="G158" s="10"/>
      <c r="H158" s="10"/>
      <c r="I158" s="10"/>
      <c r="J158" s="10"/>
      <c r="K158" s="10"/>
      <c r="L158" s="10"/>
      <c r="M158" s="10"/>
    </row>
    <row r="159" spans="1:13" ht="22.5" customHeight="1" thickBot="1" x14ac:dyDescent="0.3">
      <c r="A159" s="18"/>
      <c r="B159" s="18"/>
      <c r="C159" s="7"/>
      <c r="D159" s="11" t="s">
        <v>53</v>
      </c>
      <c r="E159" s="125">
        <f>SUM(E157,E144,E131,E118,E105,)</f>
        <v>310500</v>
      </c>
      <c r="F159" s="126"/>
      <c r="G159" s="17"/>
      <c r="H159" s="10"/>
      <c r="I159" s="10"/>
      <c r="J159" s="10"/>
      <c r="K159" s="10"/>
      <c r="L159" s="10"/>
      <c r="M159" s="10"/>
    </row>
    <row r="160" spans="1:13" ht="22.5" customHeight="1" x14ac:dyDescent="0.25">
      <c r="A160" s="18"/>
      <c r="B160" s="18"/>
      <c r="C160" s="7"/>
      <c r="D160" s="10"/>
      <c r="E160" s="3"/>
      <c r="F160" s="3"/>
      <c r="G160" s="10"/>
      <c r="H160" s="10"/>
      <c r="I160" s="10"/>
      <c r="J160" s="10"/>
      <c r="K160" s="10"/>
      <c r="L160" s="10"/>
      <c r="M160" s="10"/>
    </row>
    <row r="161" spans="1:13" ht="47.15" customHeight="1" thickBot="1" x14ac:dyDescent="0.4">
      <c r="A161" s="91" t="s">
        <v>54</v>
      </c>
      <c r="B161" s="91"/>
      <c r="C161" s="91"/>
      <c r="D161" s="91"/>
      <c r="E161" s="91"/>
      <c r="F161" s="91"/>
      <c r="G161" s="10"/>
      <c r="H161" s="10"/>
      <c r="I161" s="10"/>
      <c r="J161" s="10"/>
      <c r="K161" s="10"/>
      <c r="L161" s="10"/>
      <c r="M161" s="10"/>
    </row>
    <row r="162" spans="1:13" ht="144" customHeight="1" thickBot="1" x14ac:dyDescent="0.3">
      <c r="A162" s="88" t="s">
        <v>76</v>
      </c>
      <c r="B162" s="89"/>
      <c r="C162" s="89"/>
      <c r="D162" s="89"/>
      <c r="E162" s="89"/>
      <c r="F162" s="90"/>
      <c r="G162" s="17"/>
      <c r="H162" s="10"/>
      <c r="I162" s="10"/>
      <c r="J162" s="10"/>
      <c r="K162" s="10"/>
      <c r="L162" s="10"/>
      <c r="M162" s="10"/>
    </row>
    <row r="163" spans="1:13" ht="15.5" x14ac:dyDescent="0.25">
      <c r="A163" s="32"/>
      <c r="B163" s="32"/>
      <c r="C163" s="32"/>
      <c r="D163" s="32"/>
      <c r="E163" s="32"/>
      <c r="F163" s="32"/>
      <c r="G163" s="10"/>
      <c r="H163" s="10"/>
      <c r="I163" s="10"/>
      <c r="J163" s="10"/>
      <c r="K163" s="10"/>
      <c r="L163" s="10"/>
      <c r="M163" s="10"/>
    </row>
    <row r="164" spans="1:13" ht="30.75" customHeight="1" thickBot="1" x14ac:dyDescent="0.4">
      <c r="A164" s="91" t="s">
        <v>55</v>
      </c>
      <c r="B164" s="91"/>
      <c r="C164" s="91"/>
      <c r="D164" s="91"/>
      <c r="E164" s="91"/>
      <c r="F164" s="91"/>
      <c r="G164" s="10"/>
      <c r="H164" s="10"/>
      <c r="I164" s="10"/>
      <c r="J164" s="10"/>
      <c r="K164" s="10"/>
      <c r="L164" s="10"/>
      <c r="M164" s="10"/>
    </row>
    <row r="165" spans="1:13" ht="144" customHeight="1" thickBot="1" x14ac:dyDescent="0.3">
      <c r="A165" s="88" t="s">
        <v>119</v>
      </c>
      <c r="B165" s="89"/>
      <c r="C165" s="89"/>
      <c r="D165" s="89"/>
      <c r="E165" s="89"/>
      <c r="F165" s="90"/>
      <c r="G165" s="17"/>
      <c r="H165" s="10"/>
      <c r="I165" s="10"/>
      <c r="J165" s="10"/>
      <c r="K165" s="10"/>
      <c r="L165" s="10"/>
      <c r="M165" s="10"/>
    </row>
    <row r="166" spans="1:13" ht="15.5" x14ac:dyDescent="0.25">
      <c r="A166" s="32"/>
      <c r="B166" s="32"/>
      <c r="C166" s="32"/>
      <c r="D166" s="32"/>
      <c r="E166" s="32"/>
      <c r="F166" s="32"/>
      <c r="G166" s="10"/>
      <c r="H166" s="10"/>
      <c r="I166" s="10"/>
      <c r="J166" s="10"/>
      <c r="K166" s="10"/>
      <c r="L166" s="10"/>
      <c r="M166" s="10"/>
    </row>
    <row r="167" spans="1:13" ht="15.5" x14ac:dyDescent="0.25">
      <c r="A167" s="10"/>
      <c r="B167" s="10"/>
      <c r="C167" s="10"/>
      <c r="D167" s="10"/>
      <c r="E167" s="10"/>
      <c r="F167" s="10"/>
      <c r="G167" s="10"/>
      <c r="H167" s="10"/>
      <c r="I167" s="10"/>
      <c r="J167" s="10"/>
      <c r="K167" s="10"/>
      <c r="L167" s="10"/>
      <c r="M167" s="10"/>
    </row>
    <row r="168" spans="1:13" ht="26" x14ac:dyDescent="0.25">
      <c r="A168" s="39" t="s">
        <v>56</v>
      </c>
      <c r="B168" s="39"/>
      <c r="C168" s="39"/>
      <c r="D168" s="39"/>
      <c r="E168" s="39"/>
      <c r="F168" s="39"/>
      <c r="G168" s="39"/>
      <c r="H168" s="10"/>
      <c r="I168" s="10"/>
      <c r="J168" s="10"/>
      <c r="K168" s="10"/>
      <c r="L168" s="10"/>
      <c r="M168" s="10"/>
    </row>
    <row r="169" spans="1:13" ht="15.5" x14ac:dyDescent="0.25">
      <c r="A169" s="38"/>
      <c r="B169" s="38"/>
      <c r="C169" s="38"/>
      <c r="D169" s="38"/>
      <c r="E169" s="38"/>
      <c r="F169" s="38"/>
      <c r="G169" s="10"/>
      <c r="H169" s="10"/>
      <c r="I169" s="10"/>
      <c r="J169" s="10"/>
      <c r="K169" s="10"/>
      <c r="L169" s="10"/>
      <c r="M169" s="10"/>
    </row>
    <row r="170" spans="1:13" ht="46" customHeight="1" thickBot="1" x14ac:dyDescent="0.4">
      <c r="A170" s="91" t="s">
        <v>57</v>
      </c>
      <c r="B170" s="91"/>
      <c r="C170" s="91"/>
      <c r="D170" s="91"/>
      <c r="E170" s="91"/>
      <c r="F170" s="91"/>
      <c r="G170" s="10"/>
      <c r="H170" s="10"/>
      <c r="I170" s="10"/>
      <c r="J170" s="10"/>
      <c r="K170" s="10"/>
      <c r="L170" s="10"/>
      <c r="M170" s="10"/>
    </row>
    <row r="171" spans="1:13" ht="144" customHeight="1" thickBot="1" x14ac:dyDescent="0.3">
      <c r="A171" s="88" t="s">
        <v>109</v>
      </c>
      <c r="B171" s="89"/>
      <c r="C171" s="89"/>
      <c r="D171" s="89"/>
      <c r="E171" s="89"/>
      <c r="F171" s="90"/>
      <c r="G171" s="17"/>
      <c r="H171" s="10"/>
      <c r="I171" s="10"/>
      <c r="J171" s="10"/>
      <c r="K171" s="10"/>
      <c r="L171" s="10"/>
      <c r="M171" s="10"/>
    </row>
    <row r="172" spans="1:13" ht="21" customHeight="1" x14ac:dyDescent="0.25">
      <c r="A172" s="32"/>
      <c r="B172" s="32"/>
      <c r="C172" s="32"/>
      <c r="D172" s="32"/>
      <c r="E172" s="32"/>
      <c r="F172" s="32"/>
      <c r="G172" s="10"/>
      <c r="H172" s="10"/>
      <c r="I172" s="10"/>
      <c r="J172" s="10"/>
      <c r="K172" s="10"/>
      <c r="L172" s="10"/>
      <c r="M172" s="10"/>
    </row>
    <row r="173" spans="1:13" ht="25.5" customHeight="1" thickBot="1" x14ac:dyDescent="0.4">
      <c r="A173" s="91" t="s">
        <v>55</v>
      </c>
      <c r="B173" s="91"/>
      <c r="C173" s="91"/>
      <c r="D173" s="91"/>
      <c r="E173" s="91"/>
      <c r="F173" s="91"/>
      <c r="G173" s="10"/>
      <c r="H173" s="10"/>
      <c r="I173" s="10"/>
      <c r="J173" s="10"/>
      <c r="K173" s="10"/>
      <c r="L173" s="10"/>
      <c r="M173" s="10"/>
    </row>
    <row r="174" spans="1:13" ht="144" customHeight="1" thickBot="1" x14ac:dyDescent="0.3">
      <c r="A174" s="88" t="s">
        <v>118</v>
      </c>
      <c r="B174" s="89"/>
      <c r="C174" s="89"/>
      <c r="D174" s="89"/>
      <c r="E174" s="89"/>
      <c r="F174" s="90"/>
      <c r="G174" s="17"/>
      <c r="H174" s="10"/>
      <c r="I174" s="10"/>
      <c r="J174" s="10"/>
      <c r="K174" s="10"/>
      <c r="L174" s="10"/>
      <c r="M174" s="10"/>
    </row>
    <row r="175" spans="1:13" ht="15.5" x14ac:dyDescent="0.25">
      <c r="A175" s="32"/>
      <c r="B175" s="32"/>
      <c r="C175" s="32"/>
      <c r="D175" s="32"/>
      <c r="E175" s="32"/>
      <c r="F175" s="32"/>
      <c r="G175" s="10"/>
      <c r="H175" s="10"/>
      <c r="I175" s="10"/>
      <c r="J175" s="10"/>
      <c r="K175" s="10"/>
      <c r="L175" s="10"/>
      <c r="M175" s="10"/>
    </row>
    <row r="176" spans="1:13" ht="36" customHeight="1" x14ac:dyDescent="0.35">
      <c r="A176" s="122" t="s">
        <v>63</v>
      </c>
      <c r="B176" s="122"/>
      <c r="C176" s="122"/>
      <c r="D176" s="122"/>
      <c r="E176" s="122"/>
      <c r="F176" s="122"/>
      <c r="G176" s="10"/>
      <c r="H176" s="10"/>
      <c r="I176" s="10"/>
      <c r="J176" s="10"/>
      <c r="K176" s="10"/>
      <c r="L176" s="10"/>
      <c r="M176" s="10"/>
    </row>
    <row r="177" spans="1:13" ht="36" customHeight="1" x14ac:dyDescent="0.25">
      <c r="A177" s="120"/>
      <c r="B177" s="120"/>
      <c r="C177" s="120"/>
      <c r="D177" s="120"/>
      <c r="E177" s="120"/>
      <c r="F177" s="120"/>
      <c r="G177" s="10"/>
      <c r="H177" s="10"/>
      <c r="I177" s="10"/>
      <c r="J177" s="10"/>
      <c r="K177" s="10"/>
      <c r="L177" s="10"/>
      <c r="M177" s="10"/>
    </row>
    <row r="178" spans="1:13" ht="36" customHeight="1" x14ac:dyDescent="0.25">
      <c r="A178" s="120"/>
      <c r="B178" s="120"/>
      <c r="C178" s="120"/>
      <c r="D178" s="120"/>
      <c r="E178" s="120"/>
      <c r="F178" s="120"/>
      <c r="G178" s="10"/>
      <c r="H178" s="10"/>
      <c r="I178" s="10"/>
      <c r="J178" s="10"/>
      <c r="K178" s="10"/>
      <c r="L178" s="10"/>
      <c r="M178" s="10"/>
    </row>
    <row r="179" spans="1:13" ht="36" customHeight="1" thickBot="1" x14ac:dyDescent="0.3">
      <c r="A179" s="121"/>
      <c r="B179" s="121"/>
      <c r="C179" s="121"/>
      <c r="D179" s="121"/>
      <c r="E179" s="121"/>
      <c r="F179" s="121"/>
      <c r="G179" s="10"/>
      <c r="H179" s="10"/>
      <c r="I179" s="10"/>
      <c r="J179" s="10"/>
      <c r="K179" s="10"/>
      <c r="L179" s="10"/>
      <c r="M179" s="10"/>
    </row>
    <row r="180" spans="1:13" ht="144" customHeight="1" thickBot="1" x14ac:dyDescent="0.3">
      <c r="A180" s="88" t="s">
        <v>106</v>
      </c>
      <c r="B180" s="89"/>
      <c r="C180" s="89"/>
      <c r="D180" s="89"/>
      <c r="E180" s="89"/>
      <c r="F180" s="90"/>
      <c r="G180" s="17"/>
      <c r="H180" s="10"/>
      <c r="I180" s="10"/>
      <c r="J180" s="10"/>
      <c r="K180" s="10"/>
      <c r="L180" s="10"/>
      <c r="M180" s="10"/>
    </row>
    <row r="181" spans="1:13" ht="15.5" x14ac:dyDescent="0.25">
      <c r="A181" s="32"/>
      <c r="B181" s="32"/>
      <c r="C181" s="32"/>
      <c r="D181" s="32"/>
      <c r="E181" s="32"/>
      <c r="F181" s="32"/>
      <c r="G181" s="10"/>
      <c r="H181" s="10"/>
      <c r="I181" s="10"/>
      <c r="J181" s="10"/>
      <c r="K181" s="10"/>
      <c r="L181" s="10"/>
      <c r="M181" s="10"/>
    </row>
    <row r="182" spans="1:13" ht="15.5" x14ac:dyDescent="0.25">
      <c r="A182" s="10"/>
      <c r="B182" s="10"/>
      <c r="C182" s="10"/>
      <c r="D182" s="10"/>
      <c r="E182" s="10"/>
      <c r="F182" s="10"/>
      <c r="G182" s="10"/>
      <c r="H182" s="10"/>
      <c r="I182" s="10"/>
      <c r="J182" s="10"/>
      <c r="K182" s="10"/>
      <c r="L182" s="10"/>
      <c r="M182" s="10"/>
    </row>
    <row r="183" spans="1:13" ht="26" x14ac:dyDescent="0.25">
      <c r="A183" s="39" t="s">
        <v>58</v>
      </c>
      <c r="B183" s="39"/>
      <c r="C183" s="39"/>
      <c r="D183" s="39"/>
      <c r="E183" s="39"/>
      <c r="F183" s="39"/>
      <c r="G183" s="10"/>
      <c r="H183" s="10"/>
      <c r="I183" s="10"/>
      <c r="J183" s="10"/>
      <c r="K183" s="10"/>
      <c r="L183" s="10"/>
      <c r="M183" s="10"/>
    </row>
    <row r="184" spans="1:13" ht="15.5" x14ac:dyDescent="0.25">
      <c r="A184" s="10"/>
      <c r="B184" s="10"/>
      <c r="C184" s="10"/>
      <c r="D184" s="10"/>
      <c r="E184" s="10"/>
      <c r="F184" s="10"/>
      <c r="G184" s="10"/>
      <c r="H184" s="10"/>
      <c r="I184" s="10"/>
      <c r="J184" s="10"/>
      <c r="K184" s="10"/>
      <c r="L184" s="10"/>
      <c r="M184" s="10"/>
    </row>
    <row r="185" spans="1:13" ht="54.75" customHeight="1" x14ac:dyDescent="0.25">
      <c r="A185" s="123" t="s">
        <v>65</v>
      </c>
      <c r="B185" s="99"/>
      <c r="C185" s="99"/>
      <c r="D185" s="99"/>
      <c r="E185" s="99"/>
      <c r="F185" s="99"/>
      <c r="G185" s="10"/>
      <c r="H185" s="10"/>
      <c r="I185" s="10"/>
      <c r="J185" s="10"/>
      <c r="K185" s="10"/>
      <c r="L185" s="10"/>
      <c r="M185" s="10"/>
    </row>
    <row r="186" spans="1:13" ht="15.5" x14ac:dyDescent="0.25">
      <c r="A186" s="10"/>
      <c r="B186" s="10"/>
      <c r="C186" s="10"/>
      <c r="D186" s="10"/>
      <c r="E186" s="10"/>
      <c r="F186" s="10"/>
      <c r="G186" s="10"/>
      <c r="H186" s="10"/>
      <c r="I186" s="10"/>
      <c r="J186" s="10"/>
      <c r="K186" s="10"/>
      <c r="L186" s="10"/>
      <c r="M186" s="10"/>
    </row>
    <row r="187" spans="1:13" ht="16" thickBot="1" x14ac:dyDescent="0.3">
      <c r="A187" s="124" t="s">
        <v>59</v>
      </c>
      <c r="B187" s="124"/>
      <c r="C187" s="124"/>
      <c r="D187" s="124"/>
      <c r="E187" s="124"/>
      <c r="F187" s="124"/>
      <c r="G187" s="10"/>
      <c r="H187" s="10"/>
      <c r="I187" s="10"/>
      <c r="J187" s="10"/>
      <c r="K187" s="10"/>
      <c r="L187" s="10"/>
      <c r="M187" s="10"/>
    </row>
    <row r="188" spans="1:13" ht="144" customHeight="1" thickBot="1" x14ac:dyDescent="0.3">
      <c r="A188" s="88" t="s">
        <v>104</v>
      </c>
      <c r="B188" s="89"/>
      <c r="C188" s="89"/>
      <c r="D188" s="89"/>
      <c r="E188" s="89"/>
      <c r="F188" s="90"/>
      <c r="G188" s="17"/>
      <c r="H188" s="10"/>
      <c r="I188" s="10"/>
      <c r="J188" s="10"/>
      <c r="K188" s="10"/>
      <c r="L188" s="10"/>
      <c r="M188" s="10"/>
    </row>
    <row r="189" spans="1:13" ht="15.5" x14ac:dyDescent="0.25">
      <c r="A189" s="32"/>
      <c r="B189" s="32"/>
      <c r="C189" s="32"/>
      <c r="D189" s="32"/>
      <c r="E189" s="32"/>
      <c r="F189" s="32"/>
      <c r="G189" s="10"/>
      <c r="H189" s="10"/>
      <c r="I189" s="10"/>
      <c r="J189" s="10"/>
      <c r="K189" s="10"/>
      <c r="L189" s="10"/>
      <c r="M189" s="10"/>
    </row>
    <row r="190" spans="1:13" ht="16" thickBot="1" x14ac:dyDescent="0.3">
      <c r="A190" s="124" t="s">
        <v>60</v>
      </c>
      <c r="B190" s="124"/>
      <c r="C190" s="124"/>
      <c r="D190" s="124"/>
      <c r="E190" s="124"/>
      <c r="F190" s="124"/>
      <c r="G190" s="10"/>
      <c r="H190" s="10"/>
      <c r="I190" s="10"/>
      <c r="J190" s="10"/>
      <c r="K190" s="10"/>
      <c r="L190" s="10"/>
      <c r="M190" s="10"/>
    </row>
    <row r="191" spans="1:13" ht="144" customHeight="1" thickBot="1" x14ac:dyDescent="0.3">
      <c r="A191" s="93" t="s">
        <v>75</v>
      </c>
      <c r="B191" s="89"/>
      <c r="C191" s="89"/>
      <c r="D191" s="89"/>
      <c r="E191" s="89"/>
      <c r="F191" s="90"/>
      <c r="G191" s="17"/>
      <c r="H191" s="10"/>
      <c r="I191" s="10"/>
      <c r="J191" s="10"/>
      <c r="K191" s="10"/>
      <c r="L191" s="10"/>
      <c r="M191" s="10"/>
    </row>
    <row r="192" spans="1:13" ht="15.5" x14ac:dyDescent="0.25">
      <c r="A192" s="32"/>
      <c r="B192" s="32"/>
      <c r="C192" s="32"/>
      <c r="D192" s="32"/>
      <c r="E192" s="32"/>
      <c r="F192" s="32"/>
      <c r="G192" s="10"/>
      <c r="H192" s="10"/>
      <c r="I192" s="10"/>
      <c r="J192" s="10"/>
      <c r="K192" s="10"/>
      <c r="L192" s="10"/>
      <c r="M192" s="10"/>
    </row>
  </sheetData>
  <sheetProtection password="90AD" sheet="1" objects="1" scenarios="1"/>
  <mergeCells count="229">
    <mergeCell ref="A177:F179"/>
    <mergeCell ref="A191:F191"/>
    <mergeCell ref="A62:F62"/>
    <mergeCell ref="A171:F171"/>
    <mergeCell ref="A173:F173"/>
    <mergeCell ref="A174:F174"/>
    <mergeCell ref="A176:F176"/>
    <mergeCell ref="A180:F180"/>
    <mergeCell ref="A185:F185"/>
    <mergeCell ref="A187:F187"/>
    <mergeCell ref="A188:F188"/>
    <mergeCell ref="A190:F190"/>
    <mergeCell ref="A156:B156"/>
    <mergeCell ref="E156:F156"/>
    <mergeCell ref="E157:F157"/>
    <mergeCell ref="E159:F159"/>
    <mergeCell ref="A161:F161"/>
    <mergeCell ref="A162:F162"/>
    <mergeCell ref="A164:F164"/>
    <mergeCell ref="A165:F165"/>
    <mergeCell ref="A170:F170"/>
    <mergeCell ref="A151:B151"/>
    <mergeCell ref="E151:F151"/>
    <mergeCell ref="A152:B152"/>
    <mergeCell ref="E152:F152"/>
    <mergeCell ref="A153:B153"/>
    <mergeCell ref="E153:F153"/>
    <mergeCell ref="A154:B154"/>
    <mergeCell ref="E154:F154"/>
    <mergeCell ref="A155:B155"/>
    <mergeCell ref="E155:F155"/>
    <mergeCell ref="A146:F146"/>
    <mergeCell ref="A147:B147"/>
    <mergeCell ref="E147:F147"/>
    <mergeCell ref="A148:B148"/>
    <mergeCell ref="E148:F148"/>
    <mergeCell ref="A149:B149"/>
    <mergeCell ref="E149:F149"/>
    <mergeCell ref="A150:B150"/>
    <mergeCell ref="E150:F150"/>
    <mergeCell ref="A140:B140"/>
    <mergeCell ref="E140:F140"/>
    <mergeCell ref="A141:B141"/>
    <mergeCell ref="E141:F141"/>
    <mergeCell ref="A142:B142"/>
    <mergeCell ref="E142:F142"/>
    <mergeCell ref="A143:B143"/>
    <mergeCell ref="E143:F143"/>
    <mergeCell ref="E144:F144"/>
    <mergeCell ref="A135:B135"/>
    <mergeCell ref="E135:F135"/>
    <mergeCell ref="A136:B136"/>
    <mergeCell ref="E136:F136"/>
    <mergeCell ref="A137:B137"/>
    <mergeCell ref="E137:F137"/>
    <mergeCell ref="A138:B138"/>
    <mergeCell ref="E138:F138"/>
    <mergeCell ref="A139:B139"/>
    <mergeCell ref="E139:F139"/>
    <mergeCell ref="A128:B128"/>
    <mergeCell ref="E128:F128"/>
    <mergeCell ref="A129:B129"/>
    <mergeCell ref="E129:F129"/>
    <mergeCell ref="A130:B130"/>
    <mergeCell ref="E130:F130"/>
    <mergeCell ref="E131:F131"/>
    <mergeCell ref="A133:F133"/>
    <mergeCell ref="A134:B134"/>
    <mergeCell ref="E134:F134"/>
    <mergeCell ref="A123:B123"/>
    <mergeCell ref="E123:F123"/>
    <mergeCell ref="A124:B124"/>
    <mergeCell ref="E124:F124"/>
    <mergeCell ref="A125:B125"/>
    <mergeCell ref="E125:F125"/>
    <mergeCell ref="A126:B126"/>
    <mergeCell ref="E126:F126"/>
    <mergeCell ref="A127:B127"/>
    <mergeCell ref="E127:F127"/>
    <mergeCell ref="A116:B116"/>
    <mergeCell ref="E116:F116"/>
    <mergeCell ref="A117:B117"/>
    <mergeCell ref="E117:F117"/>
    <mergeCell ref="E118:F118"/>
    <mergeCell ref="A120:F120"/>
    <mergeCell ref="A121:B121"/>
    <mergeCell ref="E121:F121"/>
    <mergeCell ref="A122:B122"/>
    <mergeCell ref="E122:F122"/>
    <mergeCell ref="A111:B111"/>
    <mergeCell ref="E111:F111"/>
    <mergeCell ref="A112:B112"/>
    <mergeCell ref="E112:F112"/>
    <mergeCell ref="A113:B113"/>
    <mergeCell ref="E113:F113"/>
    <mergeCell ref="A114:B114"/>
    <mergeCell ref="E114:F114"/>
    <mergeCell ref="A115:B115"/>
    <mergeCell ref="E115:F115"/>
    <mergeCell ref="A104:B104"/>
    <mergeCell ref="E104:F104"/>
    <mergeCell ref="E105:F105"/>
    <mergeCell ref="A107:F107"/>
    <mergeCell ref="A108:B108"/>
    <mergeCell ref="E108:F108"/>
    <mergeCell ref="A109:B109"/>
    <mergeCell ref="E109:F109"/>
    <mergeCell ref="A110:B110"/>
    <mergeCell ref="E110:F110"/>
    <mergeCell ref="A99:B99"/>
    <mergeCell ref="E99:F99"/>
    <mergeCell ref="A100:B100"/>
    <mergeCell ref="E100:F100"/>
    <mergeCell ref="A101:B101"/>
    <mergeCell ref="E101:F101"/>
    <mergeCell ref="A102:B102"/>
    <mergeCell ref="E102:F102"/>
    <mergeCell ref="A103:B103"/>
    <mergeCell ref="E103:F103"/>
    <mergeCell ref="A94:F94"/>
    <mergeCell ref="A95:B95"/>
    <mergeCell ref="E95:F95"/>
    <mergeCell ref="A96:B96"/>
    <mergeCell ref="E96:F96"/>
    <mergeCell ref="A97:B97"/>
    <mergeCell ref="E97:F97"/>
    <mergeCell ref="A98:B98"/>
    <mergeCell ref="E98:F98"/>
    <mergeCell ref="A86:B86"/>
    <mergeCell ref="C86:D86"/>
    <mergeCell ref="E86:F86"/>
    <mergeCell ref="A87:B87"/>
    <mergeCell ref="C87:D87"/>
    <mergeCell ref="E87:F87"/>
    <mergeCell ref="A90:F90"/>
    <mergeCell ref="A92:B92"/>
    <mergeCell ref="E92:F92"/>
    <mergeCell ref="A83:B83"/>
    <mergeCell ref="C83:D83"/>
    <mergeCell ref="E83:F83"/>
    <mergeCell ref="A84:B84"/>
    <mergeCell ref="C84:D84"/>
    <mergeCell ref="E84:F84"/>
    <mergeCell ref="A85:B85"/>
    <mergeCell ref="C85:D85"/>
    <mergeCell ref="E85:F85"/>
    <mergeCell ref="A80:B80"/>
    <mergeCell ref="C80:D80"/>
    <mergeCell ref="E80:F80"/>
    <mergeCell ref="A81:B81"/>
    <mergeCell ref="C81:D81"/>
    <mergeCell ref="E81:F81"/>
    <mergeCell ref="A82:B82"/>
    <mergeCell ref="C82:D82"/>
    <mergeCell ref="E82:F82"/>
    <mergeCell ref="A77:B77"/>
    <mergeCell ref="C77:D77"/>
    <mergeCell ref="E77:F77"/>
    <mergeCell ref="A78:B78"/>
    <mergeCell ref="C78:D78"/>
    <mergeCell ref="E78:F78"/>
    <mergeCell ref="A79:B79"/>
    <mergeCell ref="C79:D79"/>
    <mergeCell ref="E79:F79"/>
    <mergeCell ref="A63:F63"/>
    <mergeCell ref="A65:F65"/>
    <mergeCell ref="A66:F66"/>
    <mergeCell ref="A69:G69"/>
    <mergeCell ref="A71:F71"/>
    <mergeCell ref="A74:F74"/>
    <mergeCell ref="A76:B76"/>
    <mergeCell ref="C76:D76"/>
    <mergeCell ref="E76:F76"/>
    <mergeCell ref="A48:G48"/>
    <mergeCell ref="A50:F50"/>
    <mergeCell ref="A51:F51"/>
    <mergeCell ref="A53:F53"/>
    <mergeCell ref="A54:F54"/>
    <mergeCell ref="A56:F56"/>
    <mergeCell ref="A57:F57"/>
    <mergeCell ref="A59:F59"/>
    <mergeCell ref="A60:F60"/>
    <mergeCell ref="C38:D38"/>
    <mergeCell ref="C39:D39"/>
    <mergeCell ref="C40:D40"/>
    <mergeCell ref="A42:B42"/>
    <mergeCell ref="A43:B43"/>
    <mergeCell ref="C43:D43"/>
    <mergeCell ref="A44:B44"/>
    <mergeCell ref="C44:D44"/>
    <mergeCell ref="A45:B45"/>
    <mergeCell ref="C45:D45"/>
    <mergeCell ref="A32:B32"/>
    <mergeCell ref="C32:D32"/>
    <mergeCell ref="A33:B33"/>
    <mergeCell ref="C33:D33"/>
    <mergeCell ref="A34:B34"/>
    <mergeCell ref="C34:D34"/>
    <mergeCell ref="A36:B36"/>
    <mergeCell ref="C36:D36"/>
    <mergeCell ref="C37:D37"/>
    <mergeCell ref="A26:B26"/>
    <mergeCell ref="C26:D26"/>
    <mergeCell ref="A27:B27"/>
    <mergeCell ref="C27:D27"/>
    <mergeCell ref="A29:B29"/>
    <mergeCell ref="A30:B30"/>
    <mergeCell ref="C30:D30"/>
    <mergeCell ref="A31:B31"/>
    <mergeCell ref="C31:D31"/>
    <mergeCell ref="A16:B17"/>
    <mergeCell ref="C16:D17"/>
    <mergeCell ref="A20:G20"/>
    <mergeCell ref="A22:B22"/>
    <mergeCell ref="A23:B23"/>
    <mergeCell ref="C23:D23"/>
    <mergeCell ref="A24:B24"/>
    <mergeCell ref="C24:D24"/>
    <mergeCell ref="A25:B25"/>
    <mergeCell ref="C25:D25"/>
    <mergeCell ref="A1:F1"/>
    <mergeCell ref="A2:F2"/>
    <mergeCell ref="A11:G11"/>
    <mergeCell ref="A13:B13"/>
    <mergeCell ref="C13:F13"/>
    <mergeCell ref="A14:B14"/>
    <mergeCell ref="A15:B15"/>
    <mergeCell ref="E15:F15"/>
    <mergeCell ref="A4:F10"/>
  </mergeCells>
  <phoneticPr fontId="83" type="noConversion"/>
  <hyperlinks>
    <hyperlink ref="A176:F176" r:id="rId1" display="Please estimate the greenhouse gas impact this project will have, if applicable. Use the University of Illinois at Urbana-Champaign Energy Management website (click here) to determine the cost of energy on campus and the following chart to determine GHG e" xr:uid="{00000000-0004-0000-0000-000000000000}"/>
    <hyperlink ref="A4:F10" r:id="rId2" display="Please upload this completed application and supporting documentation by 11:59pm, November 11, 2012 to the SSC website. Click here to access the webpage. The committee will be voting on project funding on 11/30/12. Funding will be made available at the en" xr:uid="{00000000-0004-0000-0000-000001000000}"/>
  </hyperlinks>
  <pageMargins left="0.75" right="0.75" top="1" bottom="1" header="0.5" footer="0.5"/>
  <pageSetup scale="53" fitToHeight="0"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9:H9"/>
  <sheetViews>
    <sheetView workbookViewId="0">
      <selection activeCell="F10" sqref="F10"/>
    </sheetView>
  </sheetViews>
  <sheetFormatPr defaultRowHeight="12.5" x14ac:dyDescent="0.25"/>
  <sheetData>
    <row r="9" spans="4:8" ht="37.5" x14ac:dyDescent="0.25">
      <c r="D9" s="51" t="s">
        <v>74</v>
      </c>
      <c r="F9">
        <v>10000</v>
      </c>
      <c r="G9">
        <f>F9*12.67</f>
        <v>126700</v>
      </c>
      <c r="H9">
        <f>G9/2000</f>
        <v>63.35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7B105D-1316-45F0-888A-FFBF3EE3A450}">
  <ds:schemaRefs>
    <ds:schemaRef ds:uri="http://schemas.microsoft.com/office/2006/metadata/properties"/>
    <ds:schemaRef ds:uri="http://schemas.microsoft.com/office/infopath/2007/PartnerControls"/>
    <ds:schemaRef ds:uri="3a4e9902-0fe0-4fc0-bc3e-2f7ee15b302c"/>
  </ds:schemaRefs>
</ds:datastoreItem>
</file>

<file path=customXml/itemProps2.xml><?xml version="1.0" encoding="utf-8"?>
<ds:datastoreItem xmlns:ds="http://schemas.openxmlformats.org/officeDocument/2006/customXml" ds:itemID="{60DAD519-8B45-463B-9698-6B633CC8208A}">
  <ds:schemaRefs>
    <ds:schemaRef ds:uri="http://schemas.microsoft.com/sharepoint/v3/contenttype/forms"/>
  </ds:schemaRefs>
</ds:datastoreItem>
</file>

<file path=customXml/itemProps3.xml><?xml version="1.0" encoding="utf-8"?>
<ds:datastoreItem xmlns:ds="http://schemas.openxmlformats.org/officeDocument/2006/customXml" ds:itemID="{F51B0707-1AA3-4FDA-A70E-F41B603B68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4e9902-0fe0-4fc0-bc3e-2f7ee15b302c"/>
    <ds:schemaRef ds:uri="601c975d-f7cf-469f-bc86-88adfdad38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SSC Step 2 Application</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Beverage, McKenzie</dc:creator>
  <cp:lastModifiedBy>Reed Thibaudeau</cp:lastModifiedBy>
  <cp:lastPrinted>2014-03-30T01:24:46Z</cp:lastPrinted>
  <dcterms:created xsi:type="dcterms:W3CDTF">2012-10-24T18:55:14Z</dcterms:created>
  <dcterms:modified xsi:type="dcterms:W3CDTF">2024-06-06T21:36:18Z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