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1"/>
  <workbookPr showInkAnnotation="0" autoCompressPictures="0"/>
  <xr:revisionPtr revIDLastSave="2" documentId="11_BE98EC4DCE5EDA69FA50416ED2EFB18F4A60FE5D" xr6:coauthVersionLast="47" xr6:coauthVersionMax="47" xr10:uidLastSave="{AB4F033B-A06B-4E09-9F4B-88460C0615AD}"/>
  <bookViews>
    <workbookView xWindow="240" yWindow="240" windowWidth="25365" windowHeight="14205" tabRatio="50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21" i="1" l="1"/>
  <c r="E147" i="1" l="1"/>
  <c r="E148" i="1"/>
  <c r="E149" i="1"/>
  <c r="E150" i="1"/>
  <c r="E151" i="1"/>
  <c r="E152" i="1"/>
  <c r="E153" i="1"/>
  <c r="E154" i="1"/>
  <c r="E155" i="1"/>
  <c r="E156" i="1"/>
  <c r="E157" i="1"/>
  <c r="E134" i="1"/>
  <c r="E135" i="1"/>
  <c r="E136" i="1"/>
  <c r="E137" i="1"/>
  <c r="E138" i="1"/>
  <c r="E139" i="1"/>
  <c r="E140" i="1"/>
  <c r="E141" i="1"/>
  <c r="E142" i="1"/>
  <c r="E143" i="1"/>
  <c r="E144" i="1"/>
  <c r="E121" i="1"/>
  <c r="E122" i="1"/>
  <c r="E123" i="1"/>
  <c r="E124" i="1"/>
  <c r="E125" i="1"/>
  <c r="E126" i="1"/>
  <c r="E127" i="1"/>
  <c r="E128" i="1"/>
  <c r="E129" i="1"/>
  <c r="E130" i="1"/>
  <c r="E108" i="1"/>
  <c r="E109" i="1"/>
  <c r="E110" i="1"/>
  <c r="E111" i="1"/>
  <c r="E112" i="1"/>
  <c r="E113" i="1"/>
  <c r="E114" i="1"/>
  <c r="E115" i="1"/>
  <c r="E116" i="1"/>
  <c r="E117" i="1"/>
  <c r="E118" i="1"/>
  <c r="E95" i="1"/>
  <c r="E96" i="1"/>
  <c r="E97" i="1"/>
  <c r="E98" i="1"/>
  <c r="E99" i="1"/>
  <c r="E100" i="1"/>
  <c r="E101" i="1"/>
  <c r="E102" i="1"/>
  <c r="E103" i="1"/>
  <c r="E104" i="1"/>
  <c r="E105" i="1"/>
  <c r="E131" i="1" l="1"/>
  <c r="E159" i="1"/>
</calcChain>
</file>

<file path=xl/sharedStrings.xml><?xml version="1.0" encoding="utf-8"?>
<sst xmlns="http://schemas.openxmlformats.org/spreadsheetml/2006/main" count="111" uniqueCount="97">
  <si>
    <t>Funding Application: Step 2</t>
  </si>
  <si>
    <t xml:space="preserve">Please complete this application and any supporting documentation by 11:59pm, December 21, 2013 and email it to Marika Nell at nell2@illinois.edu. Use the subject line "SSC Step 2 Application: [Project Title]." Please be sure to spell check your application and correct any errors before submission. The committee will assess the application and may request additional documentation that will be due before January 31, 2014. Funding decisions will be made on February 15, 2014 and funding will be made available in March. The Working Group Chairs will be in contact with you regarding any questions about the application. If you have any questions about the application process, please contact the SSC Chair Marika Nell at nell2@illinois.edu. </t>
  </si>
  <si>
    <t>GENERAL INFORMATION</t>
  </si>
  <si>
    <t>Project Title:</t>
  </si>
  <si>
    <t>Nitrile Glove Recycling</t>
  </si>
  <si>
    <t>Total Amount Requested from SSC:</t>
  </si>
  <si>
    <t>Amount Requested as:</t>
  </si>
  <si>
    <t>Grant</t>
  </si>
  <si>
    <t>(LOAN or GRANT)</t>
  </si>
  <si>
    <t>Topic Areas</t>
  </si>
  <si>
    <t>Please select the topic area(s) that best describes your project:</t>
  </si>
  <si>
    <t>Food &amp; Waste</t>
  </si>
  <si>
    <t>Energy</t>
  </si>
  <si>
    <t>Land</t>
  </si>
  <si>
    <t>Education</t>
  </si>
  <si>
    <t>Water</t>
  </si>
  <si>
    <t>Transportation</t>
  </si>
  <si>
    <t>CONTACT INFORMATION</t>
  </si>
  <si>
    <t>Applicant/Project Leader</t>
  </si>
  <si>
    <t>Name:</t>
  </si>
  <si>
    <t>Seth Rients</t>
  </si>
  <si>
    <t>Unit/Department:</t>
  </si>
  <si>
    <t>Illinois Sustainable Technology Center</t>
  </si>
  <si>
    <t>Email:</t>
  </si>
  <si>
    <t>rients@illinois.edu</t>
  </si>
  <si>
    <t>Phone Number:</t>
  </si>
  <si>
    <t>217-300-4494</t>
  </si>
  <si>
    <t>Organization Code (for CFOP):</t>
  </si>
  <si>
    <t>Financial Contact</t>
  </si>
  <si>
    <t>Margaret Morrison</t>
  </si>
  <si>
    <t>Role:</t>
  </si>
  <si>
    <t>Business and Finance Coordinator</t>
  </si>
  <si>
    <t>Faculty/Unit/Department:</t>
  </si>
  <si>
    <t>mlmorris@illinois.edu</t>
  </si>
  <si>
    <t>217-244-8906</t>
  </si>
  <si>
    <t>Project Team:</t>
  </si>
  <si>
    <t>Name</t>
  </si>
  <si>
    <t>Faculty/Department</t>
  </si>
  <si>
    <t>Email</t>
  </si>
  <si>
    <t>Lauren Dahmm</t>
  </si>
  <si>
    <t>student</t>
  </si>
  <si>
    <t>dahmm2@illinois.edu</t>
  </si>
  <si>
    <t>Facilities Manager Contact</t>
  </si>
  <si>
    <t>(if applicable)</t>
  </si>
  <si>
    <t>PROJECT DESCRIPTION</t>
  </si>
  <si>
    <t>Provide a brief background of the project, the goals, and desired outcome.</t>
  </si>
  <si>
    <t xml:space="preserve">ISTC performed a preliminary pilot of the nitrile glove recycling program that is managed by TerraCycle, for Kimberly Clarke Professional. The pilot addressed the collection of gloves used in the laboratory setting to one central location. Containers were distributed into each of the labs at ISTC where the users put spent gloves into the containers. Once a week the containers were emptied into a larger collection container, which is stockpiled until there is a large enough volume to ship out to the recycler. The goal of this project is to further expand the pilot test to several buildings on campus. The desired outcome would be to create a collection system that can service the entire campus. </t>
  </si>
  <si>
    <t>Describe how the project will improve the sustainability of the Illinois campus and how the project goes above and beyond campus standards.</t>
  </si>
  <si>
    <t xml:space="preserve">At ISTC nitrile gloves were 10% of our waste by weight, and we are a smaller lab. The amount of gloves that are thrown into the trash is staggering, and removing these gloves from that stream and sending them to be repurposed not only reduces the amount of waste that we send to a landfill, but it also provides a pathway for the gloves to be repurposed into new products. 
Nitrile glove recycling is a relatively new concept in the realm of material recovery, and U of I is positioned to be at the forefront of this novel endeavor. Achieving success at this stage will provide an avenue for the University to spread this across industry and institutions, in and beyond Illinois. 
</t>
  </si>
  <si>
    <t>Where will the project be located? Will special permissions be required to enact the project on this site? If so, please explain and attach any letters of support at the end of the application.</t>
  </si>
  <si>
    <t xml:space="preserve">ISTC is coordinating with the campus Zero Waste coordinator and the Office of Corporate relations to scope out the apt location for the pilot. A food service dining facility and a large lab space are being considered. There would be no additional permits to enact the project on this site. </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</si>
  <si>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</si>
  <si>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Illinois Sustainable Technology Center, Kimberly Clarke Professional</t>
  </si>
  <si>
    <t>Please indicate how this project will involve or impact students. What role will students play in the project?</t>
  </si>
  <si>
    <t xml:space="preserve">Most of the labs at the University are staffed, serviced and utilized by students. This project will directly engage the students in and around labs. Students will be our primary user group to gain an understanding of the nuances of running an effective recycling program for nitrile gloves. Students will also be the primary administrators of these programs; students will self-regulate the success of the programs at each location with support from ISTC.  Optimistically, the students that participate in the program will replicate the program at their future place of employment, thus continuing the cycle.     </t>
  </si>
  <si>
    <t>Have you applied for funding from SSC before? If so, for what project?</t>
  </si>
  <si>
    <t>No.</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</si>
  <si>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</si>
  <si>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</si>
  <si>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</si>
  <si>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</si>
  <si>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</si>
  <si>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</si>
  <si>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</si>
  <si>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 xml:space="preserve">Finalize pilot locations and  </t>
  </si>
  <si>
    <t xml:space="preserve">Execute collection mechanism </t>
  </si>
  <si>
    <t>Inform users of the new process</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</si>
  <si>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</si>
  <si>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</si>
  <si>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</si>
  <si>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</si>
  <si>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</si>
  <si>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</si>
  <si>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</si>
  <si>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Various Bins for collection</t>
  </si>
  <si>
    <t>Bin for shipping</t>
  </si>
  <si>
    <t>Subtotal</t>
  </si>
  <si>
    <t>Publicity &amp; Communication</t>
  </si>
  <si>
    <t xml:space="preserve">Signage </t>
  </si>
  <si>
    <t>Personnel &amp; Wages</t>
  </si>
  <si>
    <t>Project Budget per F&amp;S</t>
  </si>
  <si>
    <t>General Supplies &amp; Other</t>
  </si>
  <si>
    <t>Shipping Costs (500 lbs.)</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</si>
  <si>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</si>
  <si>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</si>
  <si>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 xml:space="preserve">The funding requested is for the extended pilot program, which should last one year. During this time a cost structure will be developed for further advancing this program. </t>
  </si>
  <si>
    <t>Please include any other sources of funding that have been obtained or applied for, and please attach any relevant letters of support.</t>
  </si>
  <si>
    <t>ENVIRONMENTAL, SOCIAL, AND ECONOMIC IMPACTS</t>
  </si>
  <si>
    <t>In this section, please describe the impact this project will have on this campus. Which aspects of sustainability will the project address? Does the project fit within one of the iCAP goals? If so, please describe. Does the project go above and beyond current university standards and policies? Please describe.</t>
  </si>
  <si>
    <t xml:space="preserve">The project is a critical part of a complete Zero Waste strategy, and is already a project that has been presented in the iCAP portal as something that U of I should pursue.  http://icap.sustainability.illinois.edu/project/glove-recycling  The project aims to eliminate a special waste, that is currently unaddressed. </t>
  </si>
  <si>
    <t>Please estimate the greenhouse gas impact this project will have, if applicable. Use the University of Illinois at Urbana-Champaign Energy Management website (click here) to determine the cost of energy on campus and the following chart to determine GHG emissions:</t>
  </si>
  <si>
    <t>EDUCATION, OUTREACH, AND PUBLICITY PLAN</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</si>
  <si>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rgb="FF000000"/>
        <rFont val="Calibri"/>
        <family val="2"/>
      </rPr>
      <t xml:space="preserve"> The SSC Program Advisor will work with the project team in conjunction with Illini Union Marketing to determine what is best suited for the project.</t>
    </r>
  </si>
  <si>
    <t>What is the plan for publicizing the project on campus? In addition to SSC, where will information about this project get reported?</t>
  </si>
  <si>
    <t>The information will be reported to each lab manager on campus, as well as electronic publications on the ISTC website. The goal is to be able to spread the success of this program out to the medical, industrial, and education communities. The information will also distributed through the Illinois recycling association, the Zero Waste business council, and the technical assistance program at ISTC.</t>
  </si>
  <si>
    <t>Please list specific outreach goals and ways in which the outreach can be measured.</t>
  </si>
  <si>
    <t xml:space="preserve">Outreach and training is vital for any recycling and waste minimization project. The success of the glove recovery and collection system depends heavily on the campus community knowing about it. Thus the outreach can be measured by the amount of gloves recycled. Social media and other get-out-the-message platforms will be utilized to create a buzz regarding the program. 
The information will be diffused to each lab manager on campus, as well as electronic publications on the ISTC website. Individuals that directly purchase gloves will be contacted and informed of the opportunity to recycle gloves as well. The goal is to be able to spread the success of this program out to the medical, industrial, and education communities. The information will also distribute through the Illinois recycling association, the Zero Waste business council, and the technical assistance program at ISTC.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</si>
</sst>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quot;$&quot;\(#,##0.00\)"/>
    <numFmt numFmtId="165" formatCode="[&lt;=9999999]###\-####;\(###\)\ ###\-####"/>
  </numFmts>
  <fonts count="14">
    <font>
      <sz val="12"/>
      <color theme="1"/>
      <name val="Calibri"/>
      <family val="2"/>
      <scheme val="minor"/>
    </font>
    <font>
      <sz val="36"/>
      <color rgb="FF008000"/>
      <name val="Calibri"/>
      <family val="2"/>
    </font>
    <font>
      <sz val="12"/>
      <color rgb="FF000000"/>
      <name val="Calibri"/>
      <family val="2"/>
    </font>
    <font>
      <b/>
      <sz val="24"/>
      <color rgb="FFE36C09"/>
      <name val="Calibri"/>
      <family val="2"/>
    </font>
    <font>
      <sz val="12"/>
      <color rgb="FF000000"/>
      <name val="Arial"/>
      <family val="2"/>
    </font>
    <font>
      <sz val="11"/>
      <color rgb="FF000000"/>
      <name val="Arial"/>
      <family val="2"/>
    </font>
    <font>
      <b/>
      <sz val="20"/>
      <color rgb="FF000090"/>
      <name val="Calibri"/>
      <family val="2"/>
    </font>
    <font>
      <b/>
      <sz val="20"/>
      <color rgb="FF000000"/>
      <name val="Calibri"/>
      <family val="2"/>
    </font>
    <font>
      <b/>
      <sz val="12"/>
      <color rgb="FF000000"/>
      <name val="Calibri"/>
      <family val="2"/>
    </font>
    <font>
      <b/>
      <sz val="14"/>
      <color rgb="FF000000"/>
      <name val="Calibri"/>
      <family val="2"/>
    </font>
    <font>
      <u/>
      <sz val="10"/>
      <color theme="10"/>
      <name val="Arial"/>
      <family val="2"/>
    </font>
    <font>
      <sz val="8"/>
      <color theme="0" tint="-0.14999847407452621"/>
      <name val="Calibri"/>
      <family val="2"/>
    </font>
    <font>
      <b/>
      <sz val="16"/>
      <color rgb="FF000000"/>
      <name val="Calibri"/>
      <family val="2"/>
    </font>
    <font>
      <b/>
      <sz val="12"/>
      <name val="Calibri"/>
      <family val="2"/>
      <scheme val="minor"/>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
      <patternFill patternType="solid">
        <fgColor rgb="FFD8D8D8"/>
        <bgColor indexed="64"/>
      </patternFill>
    </fill>
  </fills>
  <borders count="30">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style="thin">
        <color auto="1"/>
      </bottom>
      <diagonal/>
    </border>
    <border>
      <left style="medium">
        <color auto="1"/>
      </left>
      <right style="thin">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medium">
        <color auto="1"/>
      </left>
      <right/>
      <top style="thin">
        <color auto="1"/>
      </top>
      <bottom/>
      <diagonal/>
    </border>
    <border>
      <left/>
      <right style="thin">
        <color auto="1"/>
      </right>
      <top style="thin">
        <color auto="1"/>
      </top>
      <bottom/>
      <diagonal/>
    </border>
    <border>
      <left/>
      <right style="thin">
        <color auto="1"/>
      </right>
      <top/>
      <bottom/>
      <diagonal/>
    </border>
    <border>
      <left/>
      <right/>
      <top style="medium">
        <color auto="1"/>
      </top>
      <bottom/>
      <diagonal/>
    </border>
    <border>
      <left/>
      <right style="thin">
        <color auto="1"/>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s>
  <cellStyleXfs count="2">
    <xf numFmtId="0" fontId="0" fillId="0" borderId="0"/>
    <xf numFmtId="0" fontId="10" fillId="0" borderId="0" applyNumberFormat="0" applyFill="0" applyBorder="0" applyAlignment="0" applyProtection="0"/>
  </cellStyleXfs>
  <cellXfs count="112">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0" fillId="4" borderId="0" xfId="0" applyFill="1" applyAlignment="1">
      <alignment wrapText="1"/>
    </xf>
    <xf numFmtId="0" fontId="7" fillId="2" borderId="0" xfId="0" applyFont="1" applyFill="1" applyAlignment="1">
      <alignment horizontal="left" vertical="center"/>
    </xf>
    <xf numFmtId="0" fontId="7" fillId="2" borderId="1" xfId="0" applyFont="1" applyFill="1" applyBorder="1" applyAlignment="1">
      <alignment horizontal="left" vertical="center"/>
    </xf>
    <xf numFmtId="0" fontId="2" fillId="2" borderId="6" xfId="0" applyFont="1" applyFill="1" applyBorder="1" applyAlignment="1">
      <alignment vertical="center"/>
    </xf>
    <xf numFmtId="164" fontId="2" fillId="5" borderId="7" xfId="0" applyNumberFormat="1" applyFont="1" applyFill="1" applyBorder="1" applyAlignment="1" applyProtection="1">
      <alignment vertical="center"/>
      <protection locked="0"/>
    </xf>
    <xf numFmtId="0" fontId="2" fillId="2" borderId="8" xfId="0" applyFont="1" applyFill="1" applyBorder="1" applyAlignment="1">
      <alignment vertical="center"/>
    </xf>
    <xf numFmtId="0" fontId="2" fillId="2" borderId="9" xfId="0" applyFont="1" applyFill="1" applyBorder="1" applyAlignment="1">
      <alignment vertical="center"/>
    </xf>
    <xf numFmtId="49" fontId="2" fillId="5" borderId="7" xfId="0" applyNumberFormat="1" applyFont="1" applyFill="1" applyBorder="1" applyAlignment="1" applyProtection="1">
      <alignment vertical="center"/>
      <protection locked="0"/>
    </xf>
    <xf numFmtId="0" fontId="2" fillId="2" borderId="10" xfId="0" applyFont="1" applyFill="1" applyBorder="1" applyAlignment="1">
      <alignment horizontal="left" vertical="center"/>
    </xf>
    <xf numFmtId="0" fontId="2" fillId="2" borderId="13" xfId="0" applyFont="1" applyFill="1" applyBorder="1" applyAlignment="1">
      <alignment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6" xfId="0" applyFont="1" applyFill="1" applyBorder="1" applyAlignment="1">
      <alignment horizontal="center" vertical="center"/>
    </xf>
    <xf numFmtId="0" fontId="8" fillId="2" borderId="0" xfId="0" applyFont="1" applyFill="1" applyAlignment="1">
      <alignment horizontal="right" vertical="center" wrapText="1"/>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vertical="center"/>
    </xf>
    <xf numFmtId="0" fontId="2" fillId="2" borderId="0" xfId="0" applyFont="1" applyFill="1" applyAlignment="1">
      <alignment horizontal="right" vertical="center"/>
    </xf>
    <xf numFmtId="0" fontId="2" fillId="2" borderId="1" xfId="0" applyFont="1" applyFill="1" applyBorder="1" applyAlignment="1">
      <alignment vertical="center"/>
    </xf>
    <xf numFmtId="165" fontId="2" fillId="2" borderId="17" xfId="0" applyNumberFormat="1" applyFont="1" applyFill="1" applyBorder="1" applyAlignment="1">
      <alignment horizontal="center" vertical="center"/>
    </xf>
    <xf numFmtId="0" fontId="2" fillId="4" borderId="0" xfId="0" applyFont="1" applyFill="1" applyAlignment="1">
      <alignment vertical="center"/>
    </xf>
    <xf numFmtId="0" fontId="8" fillId="2" borderId="22" xfId="0" applyFont="1" applyFill="1" applyBorder="1" applyAlignment="1">
      <alignment horizontal="center" vertical="center"/>
    </xf>
    <xf numFmtId="0" fontId="2" fillId="2" borderId="16" xfId="0" applyFont="1" applyFill="1" applyBorder="1" applyAlignment="1">
      <alignment horizontal="right" vertical="center"/>
    </xf>
    <xf numFmtId="0" fontId="8" fillId="4" borderId="23" xfId="0" applyFont="1" applyFill="1" applyBorder="1" applyAlignment="1" applyProtection="1">
      <alignment horizontal="center" vertical="center"/>
      <protection locked="0"/>
    </xf>
    <xf numFmtId="0" fontId="11" fillId="4" borderId="23"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17" xfId="0" applyFont="1" applyFill="1" applyBorder="1" applyAlignment="1">
      <alignment vertical="center"/>
    </xf>
    <xf numFmtId="0" fontId="8" fillId="2" borderId="0" xfId="0" applyFont="1" applyFill="1" applyAlignment="1">
      <alignment horizontal="left" vertical="center"/>
    </xf>
    <xf numFmtId="0" fontId="2" fillId="2" borderId="0" xfId="0" applyFont="1" applyFill="1" applyAlignment="1">
      <alignment horizontal="left" vertical="center"/>
    </xf>
    <xf numFmtId="0" fontId="2" fillId="4" borderId="0" xfId="0" applyFont="1" applyFill="1" applyAlignment="1">
      <alignment horizontal="left" vertical="center"/>
    </xf>
    <xf numFmtId="0" fontId="12" fillId="2" borderId="0" xfId="0" applyFont="1" applyFill="1" applyAlignment="1">
      <alignment vertical="center"/>
    </xf>
    <xf numFmtId="0" fontId="12" fillId="2" borderId="0" xfId="0" applyFont="1" applyFill="1" applyAlignment="1">
      <alignment horizontal="center" vertical="center"/>
    </xf>
    <xf numFmtId="0" fontId="9" fillId="2" borderId="0" xfId="0" applyFont="1" applyFill="1" applyAlignment="1">
      <alignment horizontal="center" vertical="center"/>
    </xf>
    <xf numFmtId="164" fontId="2" fillId="5" borderId="23" xfId="0" applyNumberFormat="1" applyFont="1" applyFill="1" applyBorder="1" applyAlignment="1" applyProtection="1">
      <alignment vertical="center"/>
      <protection locked="0"/>
    </xf>
    <xf numFmtId="3" fontId="2" fillId="5" borderId="23" xfId="0" applyNumberFormat="1" applyFont="1" applyFill="1" applyBorder="1" applyAlignment="1" applyProtection="1">
      <alignment vertical="center"/>
      <protection locked="0"/>
    </xf>
    <xf numFmtId="0" fontId="2" fillId="2" borderId="27" xfId="0" applyFont="1" applyFill="1" applyBorder="1" applyAlignment="1">
      <alignment horizontal="right" vertical="center"/>
    </xf>
    <xf numFmtId="164" fontId="2" fillId="2" borderId="17" xfId="0" applyNumberFormat="1" applyFont="1" applyFill="1" applyBorder="1" applyAlignment="1">
      <alignment horizontal="center" vertical="center"/>
    </xf>
    <xf numFmtId="164" fontId="2" fillId="2" borderId="21"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12" fillId="2" borderId="2" xfId="0" applyFont="1" applyFill="1" applyBorder="1" applyAlignment="1">
      <alignment horizontal="right" vertical="center"/>
    </xf>
    <xf numFmtId="0" fontId="6" fillId="3" borderId="0" xfId="0" applyFont="1" applyFill="1" applyAlignment="1">
      <alignment horizontal="left" vertical="center"/>
    </xf>
    <xf numFmtId="0" fontId="2" fillId="5" borderId="0" xfId="0" applyFont="1" applyFill="1" applyAlignment="1">
      <alignment vertical="center"/>
    </xf>
    <xf numFmtId="0" fontId="10" fillId="4" borderId="23" xfId="1" applyFill="1" applyBorder="1" applyAlignment="1" applyProtection="1">
      <alignment horizontal="center" vertical="center"/>
      <protection locked="0"/>
    </xf>
    <xf numFmtId="0" fontId="8" fillId="3" borderId="1" xfId="0" applyFont="1" applyFill="1" applyBorder="1" applyAlignment="1">
      <alignment horizontal="left" vertical="center" wrapText="1"/>
    </xf>
    <xf numFmtId="49" fontId="2" fillId="5" borderId="3" xfId="0" applyNumberFormat="1" applyFont="1" applyFill="1" applyBorder="1" applyAlignment="1" applyProtection="1">
      <alignment horizontal="left" vertical="center" wrapText="1"/>
      <protection locked="0"/>
    </xf>
    <xf numFmtId="49" fontId="2" fillId="5" borderId="4" xfId="0" applyNumberFormat="1" applyFont="1" applyFill="1" applyBorder="1" applyAlignment="1" applyProtection="1">
      <alignment horizontal="left" vertical="center" wrapText="1"/>
      <protection locked="0"/>
    </xf>
    <xf numFmtId="49" fontId="2" fillId="5" borderId="5" xfId="0" applyNumberFormat="1" applyFont="1" applyFill="1" applyBorder="1" applyAlignment="1" applyProtection="1">
      <alignment horizontal="left" vertical="center" wrapText="1"/>
      <protection locked="0"/>
    </xf>
    <xf numFmtId="0" fontId="8" fillId="3" borderId="1" xfId="0" applyFont="1" applyFill="1" applyBorder="1" applyAlignment="1">
      <alignment horizontal="left" wrapText="1"/>
    </xf>
    <xf numFmtId="0" fontId="13" fillId="3" borderId="0" xfId="1" applyFont="1" applyFill="1" applyBorder="1" applyAlignment="1" applyProtection="1">
      <alignment horizontal="left" wrapText="1"/>
      <protection locked="0"/>
    </xf>
    <xf numFmtId="0" fontId="13" fillId="3" borderId="0" xfId="1" applyFont="1" applyFill="1" applyBorder="1" applyAlignment="1">
      <alignment horizontal="center" wrapText="1"/>
    </xf>
    <xf numFmtId="0" fontId="13" fillId="3" borderId="1" xfId="1" applyFont="1" applyFill="1" applyBorder="1" applyAlignment="1">
      <alignment horizontal="center" wrapText="1"/>
    </xf>
    <xf numFmtId="0" fontId="2" fillId="2" borderId="0" xfId="0" applyFont="1" applyFill="1" applyAlignment="1">
      <alignment horizontal="left" vertical="center" wrapText="1"/>
    </xf>
    <xf numFmtId="49" fontId="2" fillId="5" borderId="23" xfId="0" applyNumberFormat="1" applyFont="1" applyFill="1" applyBorder="1" applyAlignment="1" applyProtection="1">
      <alignment horizontal="center" vertical="center"/>
      <protection locked="0"/>
    </xf>
    <xf numFmtId="164" fontId="2" fillId="5" borderId="11" xfId="0" applyNumberFormat="1" applyFont="1" applyFill="1" applyBorder="1" applyAlignment="1">
      <alignment horizontal="center" vertical="center"/>
    </xf>
    <xf numFmtId="164" fontId="2" fillId="5" borderId="12" xfId="0" applyNumberFormat="1" applyFont="1" applyFill="1" applyBorder="1" applyAlignment="1">
      <alignment horizontal="center" vertical="center"/>
    </xf>
    <xf numFmtId="164" fontId="2" fillId="2" borderId="28" xfId="0" applyNumberFormat="1" applyFont="1" applyFill="1" applyBorder="1" applyAlignment="1">
      <alignment horizontal="center" vertical="center"/>
    </xf>
    <xf numFmtId="164" fontId="2" fillId="2" borderId="29" xfId="0" applyNumberFormat="1" applyFont="1" applyFill="1" applyBorder="1" applyAlignment="1">
      <alignment horizontal="center" vertical="center"/>
    </xf>
    <xf numFmtId="164" fontId="12" fillId="2" borderId="3" xfId="0" applyNumberFormat="1" applyFont="1" applyFill="1" applyBorder="1" applyAlignment="1">
      <alignment horizontal="center" vertical="center"/>
    </xf>
    <xf numFmtId="164" fontId="12" fillId="2" borderId="5" xfId="0" applyNumberFormat="1" applyFont="1" applyFill="1" applyBorder="1" applyAlignment="1">
      <alignment horizontal="center" vertical="center"/>
    </xf>
    <xf numFmtId="0" fontId="9" fillId="2" borderId="22" xfId="0" applyFont="1" applyFill="1" applyBorder="1" applyAlignment="1">
      <alignment horizontal="left" vertical="center"/>
    </xf>
    <xf numFmtId="164" fontId="2" fillId="5" borderId="23" xfId="0" applyNumberFormat="1" applyFont="1" applyFill="1" applyBorder="1" applyAlignment="1">
      <alignment horizontal="center"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5" borderId="25" xfId="0" applyNumberFormat="1" applyFont="1" applyFill="1" applyBorder="1" applyAlignment="1">
      <alignment horizontal="center" vertical="center"/>
    </xf>
    <xf numFmtId="164" fontId="2" fillId="5" borderId="26" xfId="0" applyNumberFormat="1" applyFont="1" applyFill="1" applyBorder="1" applyAlignment="1">
      <alignment horizontal="center" vertical="center"/>
    </xf>
    <xf numFmtId="0" fontId="12" fillId="2" borderId="0" xfId="0" applyFont="1" applyFill="1" applyAlignment="1">
      <alignment horizontal="center" vertical="center"/>
    </xf>
    <xf numFmtId="0" fontId="2" fillId="5" borderId="23" xfId="0" applyFont="1" applyFill="1" applyBorder="1" applyAlignment="1" applyProtection="1">
      <alignment horizontal="center" vertical="center"/>
      <protection locked="0"/>
    </xf>
    <xf numFmtId="0" fontId="2" fillId="4" borderId="23" xfId="0" applyFont="1" applyFill="1" applyBorder="1" applyAlignment="1" applyProtection="1">
      <alignment horizontal="center" vertical="center"/>
      <protection locked="0"/>
    </xf>
    <xf numFmtId="14" fontId="2" fillId="5" borderId="23" xfId="0" applyNumberFormat="1" applyFont="1" applyFill="1" applyBorder="1" applyAlignment="1" applyProtection="1">
      <alignment horizontal="center" vertical="center"/>
      <protection locked="0"/>
    </xf>
    <xf numFmtId="0" fontId="9" fillId="2" borderId="22" xfId="0" applyFont="1" applyFill="1" applyBorder="1" applyAlignment="1">
      <alignment horizontal="center" vertical="center"/>
    </xf>
    <xf numFmtId="49" fontId="2" fillId="5" borderId="3" xfId="0" applyNumberFormat="1" applyFont="1" applyFill="1" applyBorder="1" applyAlignment="1" applyProtection="1">
      <alignment horizontal="left" vertical="top" wrapText="1"/>
      <protection locked="0"/>
    </xf>
    <xf numFmtId="49" fontId="2" fillId="5" borderId="4" xfId="0" applyNumberFormat="1" applyFont="1" applyFill="1" applyBorder="1" applyAlignment="1" applyProtection="1">
      <alignment horizontal="left" vertical="top" wrapText="1"/>
      <protection locked="0"/>
    </xf>
    <xf numFmtId="49" fontId="2" fillId="5" borderId="5" xfId="0" applyNumberFormat="1" applyFont="1" applyFill="1" applyBorder="1" applyAlignment="1" applyProtection="1">
      <alignment horizontal="left" vertical="top" wrapText="1"/>
      <protection locked="0"/>
    </xf>
    <xf numFmtId="0" fontId="8" fillId="2" borderId="1" xfId="0" applyFont="1" applyFill="1" applyBorder="1" applyAlignment="1">
      <alignment horizontal="left"/>
    </xf>
    <xf numFmtId="0" fontId="6" fillId="2" borderId="0" xfId="0" applyFont="1" applyFill="1" applyAlignment="1">
      <alignment horizontal="left" vertical="center"/>
    </xf>
    <xf numFmtId="0" fontId="2" fillId="4" borderId="11"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2" fillId="4" borderId="12" xfId="0" applyFont="1" applyFill="1" applyBorder="1" applyAlignment="1">
      <alignment horizontal="left" vertical="center" wrapText="1"/>
    </xf>
    <xf numFmtId="0" fontId="8" fillId="3" borderId="1" xfId="0" applyFont="1" applyFill="1" applyBorder="1" applyAlignment="1">
      <alignment horizontal="left"/>
    </xf>
    <xf numFmtId="0" fontId="2" fillId="2" borderId="0" xfId="0" applyFont="1" applyFill="1" applyAlignment="1">
      <alignment horizontal="right" vertical="center"/>
    </xf>
    <xf numFmtId="0" fontId="2" fillId="2" borderId="2" xfId="0" applyFont="1" applyFill="1" applyBorder="1" applyAlignment="1">
      <alignment horizontal="right" vertical="center"/>
    </xf>
    <xf numFmtId="165" fontId="2" fillId="5" borderId="3" xfId="0" applyNumberFormat="1" applyFont="1" applyFill="1" applyBorder="1" applyAlignment="1" applyProtection="1">
      <alignment horizontal="center" vertical="center"/>
      <protection locked="0"/>
    </xf>
    <xf numFmtId="165" fontId="2" fillId="5" borderId="5" xfId="0" applyNumberFormat="1" applyFont="1" applyFill="1" applyBorder="1" applyAlignment="1" applyProtection="1">
      <alignment horizontal="center" vertical="center"/>
      <protection locked="0"/>
    </xf>
    <xf numFmtId="0" fontId="6" fillId="3" borderId="0" xfId="0" applyFont="1" applyFill="1" applyAlignment="1">
      <alignment horizontal="left" vertical="center"/>
    </xf>
    <xf numFmtId="0" fontId="8" fillId="3" borderId="1" xfId="0" applyFont="1" applyFill="1" applyBorder="1" applyAlignment="1">
      <alignment horizontal="left" vertical="center"/>
    </xf>
    <xf numFmtId="0" fontId="8" fillId="4" borderId="11" xfId="0" applyFont="1" applyFill="1" applyBorder="1" applyAlignment="1" applyProtection="1">
      <alignment horizontal="center" vertical="center"/>
      <protection locked="0"/>
    </xf>
    <xf numFmtId="0" fontId="8" fillId="4" borderId="12" xfId="0" applyFont="1" applyFill="1" applyBorder="1" applyAlignment="1" applyProtection="1">
      <alignment horizontal="center" vertical="center"/>
      <protection locked="0"/>
    </xf>
    <xf numFmtId="0" fontId="9" fillId="2" borderId="0" xfId="0" applyFont="1" applyFill="1" applyAlignment="1">
      <alignment horizontal="center" vertical="center"/>
    </xf>
    <xf numFmtId="49" fontId="2" fillId="5" borderId="3" xfId="0" applyNumberFormat="1" applyFont="1" applyFill="1" applyBorder="1" applyAlignment="1" applyProtection="1">
      <alignment horizontal="center" vertical="center"/>
      <protection locked="0"/>
    </xf>
    <xf numFmtId="49" fontId="2" fillId="5" borderId="5" xfId="0" applyNumberFormat="1" applyFont="1" applyFill="1" applyBorder="1" applyAlignment="1" applyProtection="1">
      <alignment horizontal="center" vertical="center"/>
      <protection locked="0"/>
    </xf>
    <xf numFmtId="0" fontId="8" fillId="2" borderId="22" xfId="0" applyFont="1" applyFill="1" applyBorder="1" applyAlignment="1">
      <alignment horizontal="center" vertical="center"/>
    </xf>
    <xf numFmtId="49" fontId="10" fillId="5" borderId="3" xfId="1" applyNumberFormat="1" applyFill="1" applyBorder="1" applyAlignment="1" applyProtection="1">
      <alignment horizontal="center" vertical="center"/>
      <protection locked="0"/>
    </xf>
    <xf numFmtId="0" fontId="8" fillId="2" borderId="0" xfId="0" applyFont="1" applyFill="1" applyAlignment="1">
      <alignment horizontal="right" vertical="center"/>
    </xf>
    <xf numFmtId="0" fontId="8" fillId="2" borderId="2" xfId="0" applyFont="1" applyFill="1" applyBorder="1" applyAlignment="1">
      <alignment horizontal="right" vertical="center"/>
    </xf>
    <xf numFmtId="0" fontId="8" fillId="5" borderId="11" xfId="0" applyFont="1" applyFill="1" applyBorder="1" applyAlignment="1">
      <alignment horizontal="center" vertical="center"/>
    </xf>
    <xf numFmtId="0" fontId="8" fillId="5" borderId="12" xfId="0" applyFont="1" applyFill="1" applyBorder="1" applyAlignment="1">
      <alignment horizontal="center" vertical="center"/>
    </xf>
    <xf numFmtId="0" fontId="8" fillId="2" borderId="0" xfId="0" applyFont="1" applyFill="1" applyAlignment="1">
      <alignment horizontal="right" vertical="center" wrapText="1"/>
    </xf>
    <xf numFmtId="0" fontId="8" fillId="2" borderId="2" xfId="0" applyFont="1" applyFill="1" applyBorder="1" applyAlignment="1">
      <alignment horizontal="right" vertical="center" wrapText="1"/>
    </xf>
    <xf numFmtId="0" fontId="1" fillId="2" borderId="0" xfId="0" applyFont="1" applyFill="1" applyAlignment="1">
      <alignment horizontal="center" vertical="center"/>
    </xf>
    <xf numFmtId="0" fontId="3" fillId="2" borderId="0" xfId="0" applyFont="1" applyFill="1" applyAlignment="1">
      <alignment horizontal="center" vertical="center"/>
    </xf>
    <xf numFmtId="2" fontId="4" fillId="4" borderId="0" xfId="0" applyNumberFormat="1" applyFont="1" applyFill="1" applyAlignment="1" applyProtection="1">
      <alignment horizontal="center" vertical="center" wrapText="1"/>
      <protection locked="0"/>
    </xf>
    <xf numFmtId="2" fontId="5" fillId="4" borderId="0" xfId="0" applyNumberFormat="1" applyFont="1" applyFill="1" applyAlignment="1" applyProtection="1">
      <alignment horizontal="center" vertical="center" wrapText="1"/>
      <protection locked="0"/>
    </xf>
    <xf numFmtId="49" fontId="2" fillId="5" borderId="4" xfId="0" applyNumberFormat="1" applyFont="1" applyFill="1" applyBorder="1" applyAlignment="1" applyProtection="1">
      <alignment horizontal="center" vertical="center"/>
      <protection locked="0"/>
    </xf>
    <xf numFmtId="49" fontId="10" fillId="5" borderId="5" xfId="1" applyNumberFormat="1" applyFill="1" applyBorder="1" applyAlignment="1" applyProtection="1">
      <alignment horizontal="center" vertical="center"/>
      <protection locked="0"/>
    </xf>
  </cellXfs>
  <cellStyles count="2">
    <cellStyle name="Hyperlink" xfId="1"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38100</xdr:colOff>
      <xdr:row>1</xdr:row>
      <xdr:rowOff>12700</xdr:rowOff>
    </xdr:to>
    <xdr:pic>
      <xdr:nvPicPr>
        <xdr:cNvPr id="2" name="Picture 1" descr="logo white on green.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642600" cy="1752600"/>
        </a:xfrm>
        <a:prstGeom prst="rect">
          <a:avLst/>
        </a:prstGeom>
      </xdr:spPr>
    </xdr:pic>
    <xdr:clientData/>
  </xdr:twoCellAnchor>
  <xdr:twoCellAnchor editAs="oneCell">
    <xdr:from>
      <xdr:col>1</xdr:col>
      <xdr:colOff>350609</xdr:colOff>
      <xdr:row>176</xdr:row>
      <xdr:rowOff>66675</xdr:rowOff>
    </xdr:from>
    <xdr:to>
      <xdr:col>3</xdr:col>
      <xdr:colOff>806314</xdr:colOff>
      <xdr:row>177</xdr:row>
      <xdr:rowOff>111125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2103209" y="59934475"/>
          <a:ext cx="6107205" cy="1200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ahmm2@illinois.edu" TargetMode="External"/><Relationship Id="rId7" Type="http://schemas.openxmlformats.org/officeDocument/2006/relationships/drawing" Target="../drawings/drawing1.xml"/><Relationship Id="rId2" Type="http://schemas.openxmlformats.org/officeDocument/2006/relationships/hyperlink" Target="mailto:rients@illinois.edu" TargetMode="External"/><Relationship Id="rId1" Type="http://schemas.openxmlformats.org/officeDocument/2006/relationships/hyperlink" Target="http://www.energymanagement.illinois.edu/pdfs/FY13UtilityRates.pdf" TargetMode="External"/><Relationship Id="rId6" Type="http://schemas.openxmlformats.org/officeDocument/2006/relationships/hyperlink" Target="mailto:mlmorris@illinois.edu" TargetMode="External"/><Relationship Id="rId5" Type="http://schemas.openxmlformats.org/officeDocument/2006/relationships/hyperlink" Target="mailto:rients@illinois.edu" TargetMode="External"/><Relationship Id="rId4" Type="http://schemas.openxmlformats.org/officeDocument/2006/relationships/hyperlink" Target="mailto:mlmorris@illinoi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92"/>
  <sheetViews>
    <sheetView tabSelected="1" topLeftCell="A19" workbookViewId="0">
      <selection activeCell="C37" sqref="C37:D37"/>
    </sheetView>
  </sheetViews>
  <sheetFormatPr defaultColWidth="13.5" defaultRowHeight="21.75" customHeight="1"/>
  <cols>
    <col min="1" max="1" width="23" style="49" customWidth="1"/>
    <col min="2" max="2" width="23.125" style="49" customWidth="1"/>
    <col min="3" max="3" width="20.375" style="49" customWidth="1"/>
    <col min="4" max="4" width="24" style="49" customWidth="1"/>
    <col min="5" max="5" width="20.375" style="49" customWidth="1"/>
    <col min="6" max="6" width="28.375" style="49" customWidth="1"/>
    <col min="7" max="13" width="13.5" style="49"/>
    <col min="14" max="16384" width="13.5" style="3"/>
  </cols>
  <sheetData>
    <row r="1" spans="1:13" ht="137.1" customHeight="1">
      <c r="A1" s="106"/>
      <c r="B1" s="106"/>
      <c r="C1" s="106"/>
      <c r="D1" s="106"/>
      <c r="E1" s="106"/>
      <c r="F1" s="106"/>
      <c r="G1" s="1"/>
      <c r="H1" s="2"/>
      <c r="I1" s="2"/>
      <c r="J1" s="2"/>
      <c r="K1" s="2"/>
      <c r="L1" s="2"/>
      <c r="M1" s="2"/>
    </row>
    <row r="2" spans="1:13" ht="31.5" customHeight="1">
      <c r="A2" s="107" t="s">
        <v>0</v>
      </c>
      <c r="B2" s="107"/>
      <c r="C2" s="107"/>
      <c r="D2" s="107"/>
      <c r="E2" s="107"/>
      <c r="F2" s="107"/>
      <c r="G2" s="2"/>
      <c r="H2" s="2"/>
      <c r="I2" s="2"/>
      <c r="J2" s="2"/>
      <c r="K2" s="2"/>
      <c r="L2" s="2"/>
      <c r="M2" s="2"/>
    </row>
    <row r="3" spans="1:13" ht="15.75">
      <c r="A3" s="2"/>
      <c r="B3" s="2"/>
      <c r="C3" s="2"/>
      <c r="D3" s="2"/>
      <c r="E3" s="2"/>
      <c r="F3" s="2"/>
      <c r="G3" s="2"/>
      <c r="H3" s="2"/>
      <c r="I3" s="2"/>
      <c r="J3" s="2"/>
      <c r="K3" s="2"/>
      <c r="L3" s="2"/>
      <c r="M3" s="2"/>
    </row>
    <row r="4" spans="1:13" ht="15.75" customHeight="1">
      <c r="A4" s="108" t="s">
        <v>1</v>
      </c>
      <c r="B4" s="109"/>
      <c r="C4" s="109"/>
      <c r="D4" s="109"/>
      <c r="E4" s="109"/>
      <c r="F4" s="109"/>
      <c r="G4" s="2"/>
      <c r="H4" s="2"/>
      <c r="I4" s="2"/>
      <c r="J4" s="2"/>
      <c r="K4" s="2"/>
      <c r="L4" s="2"/>
      <c r="M4" s="2"/>
    </row>
    <row r="5" spans="1:13" ht="15.75" customHeight="1">
      <c r="A5" s="109"/>
      <c r="B5" s="109"/>
      <c r="C5" s="109"/>
      <c r="D5" s="109"/>
      <c r="E5" s="109"/>
      <c r="F5" s="109"/>
      <c r="G5" s="2"/>
      <c r="H5" s="2"/>
      <c r="I5" s="2"/>
      <c r="J5" s="2"/>
      <c r="K5" s="2"/>
      <c r="L5" s="2"/>
      <c r="M5" s="2"/>
    </row>
    <row r="6" spans="1:13" ht="15.75" customHeight="1">
      <c r="A6" s="109"/>
      <c r="B6" s="109"/>
      <c r="C6" s="109"/>
      <c r="D6" s="109"/>
      <c r="E6" s="109"/>
      <c r="F6" s="109"/>
      <c r="G6" s="2"/>
      <c r="H6" s="2"/>
      <c r="I6" s="2"/>
      <c r="J6" s="2"/>
      <c r="K6" s="2"/>
      <c r="L6" s="2"/>
      <c r="M6" s="2"/>
    </row>
    <row r="7" spans="1:13" ht="15.75" customHeight="1">
      <c r="A7" s="109"/>
      <c r="B7" s="109"/>
      <c r="C7" s="109"/>
      <c r="D7" s="109"/>
      <c r="E7" s="109"/>
      <c r="F7" s="109"/>
      <c r="G7" s="2"/>
      <c r="H7" s="2"/>
      <c r="I7" s="2"/>
      <c r="J7" s="2"/>
      <c r="K7" s="2"/>
      <c r="L7" s="2"/>
      <c r="M7" s="2"/>
    </row>
    <row r="8" spans="1:13" ht="15.75" customHeight="1">
      <c r="A8" s="109"/>
      <c r="B8" s="109"/>
      <c r="C8" s="109"/>
      <c r="D8" s="109"/>
      <c r="E8" s="109"/>
      <c r="F8" s="109"/>
      <c r="G8" s="2"/>
      <c r="H8" s="2"/>
      <c r="I8" s="2"/>
      <c r="J8" s="2"/>
      <c r="K8" s="2"/>
      <c r="L8" s="2"/>
      <c r="M8" s="2"/>
    </row>
    <row r="9" spans="1:13" ht="15.75" customHeight="1">
      <c r="A9" s="109"/>
      <c r="B9" s="109"/>
      <c r="C9" s="109"/>
      <c r="D9" s="109"/>
      <c r="E9" s="109"/>
      <c r="F9" s="109"/>
      <c r="G9" s="2"/>
      <c r="H9" s="2"/>
      <c r="I9" s="2"/>
      <c r="J9" s="2"/>
      <c r="K9" s="2"/>
      <c r="L9" s="2"/>
      <c r="M9" s="2"/>
    </row>
    <row r="10" spans="1:13" ht="15.75" customHeight="1">
      <c r="A10" s="109"/>
      <c r="B10" s="109"/>
      <c r="C10" s="109"/>
      <c r="D10" s="109"/>
      <c r="E10" s="109"/>
      <c r="F10" s="109"/>
      <c r="G10" s="2"/>
      <c r="H10" s="2"/>
      <c r="I10" s="2"/>
      <c r="J10" s="2"/>
      <c r="K10" s="2"/>
      <c r="L10" s="2"/>
      <c r="M10" s="2"/>
    </row>
    <row r="11" spans="1:13" ht="26.25">
      <c r="A11" s="91" t="s">
        <v>2</v>
      </c>
      <c r="B11" s="91"/>
      <c r="C11" s="91"/>
      <c r="D11" s="91"/>
      <c r="E11" s="91"/>
      <c r="F11" s="91"/>
      <c r="G11" s="91"/>
      <c r="H11" s="2"/>
      <c r="I11" s="2"/>
      <c r="J11" s="2"/>
      <c r="K11" s="2"/>
      <c r="L11" s="2"/>
      <c r="M11" s="2"/>
    </row>
    <row r="12" spans="1:13" ht="27" thickBot="1">
      <c r="A12" s="4"/>
      <c r="B12" s="4"/>
      <c r="C12" s="5"/>
      <c r="D12" s="5"/>
      <c r="E12" s="5"/>
      <c r="F12" s="5"/>
      <c r="G12" s="4"/>
      <c r="H12" s="2"/>
      <c r="I12" s="2"/>
      <c r="J12" s="2"/>
      <c r="K12" s="2"/>
      <c r="L12" s="2"/>
      <c r="M12" s="2"/>
    </row>
    <row r="13" spans="1:13" ht="16.5" thickBot="1">
      <c r="A13" s="100" t="s">
        <v>3</v>
      </c>
      <c r="B13" s="101"/>
      <c r="C13" s="96" t="s">
        <v>4</v>
      </c>
      <c r="D13" s="110"/>
      <c r="E13" s="110"/>
      <c r="F13" s="97"/>
      <c r="G13" s="6"/>
      <c r="H13" s="2"/>
      <c r="I13" s="2"/>
      <c r="J13" s="2"/>
      <c r="K13" s="2"/>
      <c r="L13" s="2"/>
      <c r="M13" s="2"/>
    </row>
    <row r="14" spans="1:13" ht="16.5" thickBot="1">
      <c r="A14" s="100" t="s">
        <v>5</v>
      </c>
      <c r="B14" s="101"/>
      <c r="C14" s="7">
        <v>1940.8111600000002</v>
      </c>
      <c r="D14" s="8"/>
      <c r="E14" s="9"/>
      <c r="F14" s="9"/>
      <c r="G14" s="2"/>
      <c r="H14" s="2"/>
      <c r="I14" s="2"/>
      <c r="J14" s="2"/>
      <c r="K14" s="2"/>
      <c r="L14" s="2"/>
      <c r="M14" s="2"/>
    </row>
    <row r="15" spans="1:13" ht="16.5" thickBot="1">
      <c r="A15" s="100" t="s">
        <v>6</v>
      </c>
      <c r="B15" s="101"/>
      <c r="C15" s="10" t="s">
        <v>7</v>
      </c>
      <c r="D15" s="11" t="s">
        <v>8</v>
      </c>
      <c r="E15" s="102" t="s">
        <v>9</v>
      </c>
      <c r="F15" s="103"/>
      <c r="G15" s="12"/>
      <c r="H15" s="2"/>
      <c r="I15" s="2"/>
      <c r="J15" s="2"/>
      <c r="K15" s="2"/>
      <c r="L15" s="2"/>
      <c r="M15" s="2"/>
    </row>
    <row r="16" spans="1:13" ht="16.5" thickBot="1">
      <c r="A16" s="104" t="s">
        <v>10</v>
      </c>
      <c r="B16" s="105"/>
      <c r="C16" s="96" t="s">
        <v>11</v>
      </c>
      <c r="D16" s="97"/>
      <c r="E16" s="13" t="s">
        <v>12</v>
      </c>
      <c r="F16" s="14" t="s">
        <v>13</v>
      </c>
      <c r="G16" s="12"/>
      <c r="H16" s="2"/>
      <c r="I16" s="2"/>
      <c r="J16" s="2"/>
      <c r="K16" s="2"/>
      <c r="L16" s="2"/>
      <c r="M16" s="2"/>
    </row>
    <row r="17" spans="1:13" ht="16.5" thickBot="1">
      <c r="A17" s="104"/>
      <c r="B17" s="104"/>
      <c r="C17" s="96"/>
      <c r="D17" s="97"/>
      <c r="E17" s="15" t="s">
        <v>11</v>
      </c>
      <c r="F17" s="16" t="s">
        <v>14</v>
      </c>
      <c r="G17" s="12"/>
      <c r="H17" s="2"/>
      <c r="I17" s="2"/>
      <c r="J17" s="2"/>
      <c r="K17" s="2"/>
      <c r="L17" s="2"/>
      <c r="M17" s="2"/>
    </row>
    <row r="18" spans="1:13" ht="15.75">
      <c r="A18" s="17"/>
      <c r="B18" s="17"/>
      <c r="C18" s="18"/>
      <c r="D18" s="19"/>
      <c r="E18" s="20" t="s">
        <v>15</v>
      </c>
      <c r="F18" s="21" t="s">
        <v>16</v>
      </c>
      <c r="G18" s="12"/>
      <c r="H18" s="2"/>
      <c r="I18" s="2"/>
      <c r="J18" s="2"/>
      <c r="K18" s="2"/>
      <c r="L18" s="2"/>
      <c r="M18" s="2"/>
    </row>
    <row r="19" spans="1:13" ht="15.75">
      <c r="A19" s="2"/>
      <c r="B19" s="2"/>
      <c r="C19" s="2"/>
      <c r="D19" s="2"/>
      <c r="E19" s="22"/>
      <c r="F19" s="22"/>
      <c r="G19" s="2"/>
      <c r="H19" s="2"/>
      <c r="I19" s="2"/>
      <c r="J19" s="2"/>
      <c r="K19" s="2"/>
      <c r="L19" s="2"/>
      <c r="M19" s="2"/>
    </row>
    <row r="20" spans="1:13" ht="26.25">
      <c r="A20" s="91" t="s">
        <v>17</v>
      </c>
      <c r="B20" s="91"/>
      <c r="C20" s="91"/>
      <c r="D20" s="91"/>
      <c r="E20" s="91"/>
      <c r="F20" s="91"/>
      <c r="G20" s="91"/>
      <c r="H20" s="2"/>
      <c r="I20" s="2"/>
      <c r="J20" s="2"/>
      <c r="K20" s="2"/>
      <c r="L20" s="2"/>
      <c r="M20" s="2"/>
    </row>
    <row r="21" spans="1:13" ht="26.25">
      <c r="A21" s="4"/>
      <c r="B21" s="4"/>
      <c r="C21" s="4"/>
      <c r="D21" s="4"/>
      <c r="E21" s="4"/>
      <c r="F21" s="4"/>
      <c r="G21" s="4"/>
      <c r="H21" s="2"/>
      <c r="I21" s="2"/>
      <c r="J21" s="2"/>
      <c r="K21" s="2"/>
      <c r="L21" s="2"/>
      <c r="M21" s="2"/>
    </row>
    <row r="22" spans="1:13" ht="27" thickBot="1">
      <c r="A22" s="95" t="s">
        <v>18</v>
      </c>
      <c r="B22" s="95"/>
      <c r="C22" s="5"/>
      <c r="D22" s="5"/>
      <c r="E22" s="4"/>
      <c r="F22" s="4"/>
      <c r="G22" s="4"/>
      <c r="H22" s="2"/>
      <c r="I22" s="2"/>
      <c r="J22" s="2"/>
      <c r="K22" s="2"/>
      <c r="L22" s="2"/>
      <c r="M22" s="2"/>
    </row>
    <row r="23" spans="1:13" ht="16.5" thickBot="1">
      <c r="A23" s="87" t="s">
        <v>19</v>
      </c>
      <c r="B23" s="88"/>
      <c r="C23" s="96" t="s">
        <v>20</v>
      </c>
      <c r="D23" s="97"/>
      <c r="E23" s="6"/>
      <c r="F23" s="2"/>
      <c r="G23" s="2"/>
      <c r="H23" s="2"/>
      <c r="I23" s="2"/>
      <c r="J23" s="2"/>
      <c r="K23" s="2"/>
      <c r="L23" s="2"/>
      <c r="M23" s="2"/>
    </row>
    <row r="24" spans="1:13" ht="16.5" thickBot="1">
      <c r="A24" s="87" t="s">
        <v>21</v>
      </c>
      <c r="B24" s="88"/>
      <c r="C24" s="96" t="s">
        <v>22</v>
      </c>
      <c r="D24" s="97"/>
      <c r="E24" s="6"/>
      <c r="F24" s="2"/>
      <c r="G24" s="2"/>
      <c r="H24" s="2"/>
      <c r="I24" s="2"/>
      <c r="J24" s="2"/>
      <c r="K24" s="2"/>
      <c r="L24" s="2"/>
      <c r="M24" s="2"/>
    </row>
    <row r="25" spans="1:13" ht="15.75">
      <c r="A25" s="87" t="s">
        <v>23</v>
      </c>
      <c r="B25" s="88"/>
      <c r="C25" s="99" t="s">
        <v>24</v>
      </c>
      <c r="D25" s="111"/>
      <c r="E25" s="6"/>
      <c r="F25" s="2"/>
      <c r="G25" s="2"/>
      <c r="H25" s="2"/>
      <c r="I25" s="2"/>
      <c r="J25" s="2"/>
      <c r="K25" s="2"/>
      <c r="L25" s="2"/>
      <c r="M25" s="2"/>
    </row>
    <row r="26" spans="1:13" ht="16.5" thickBot="1">
      <c r="A26" s="87" t="s">
        <v>25</v>
      </c>
      <c r="B26" s="88"/>
      <c r="C26" s="89" t="s">
        <v>26</v>
      </c>
      <c r="D26" s="90"/>
      <c r="E26" s="6"/>
      <c r="F26" s="2"/>
      <c r="G26" s="2"/>
      <c r="H26" s="2"/>
      <c r="I26" s="2"/>
      <c r="J26" s="2"/>
      <c r="K26" s="2"/>
      <c r="L26" s="2"/>
      <c r="M26" s="2"/>
    </row>
    <row r="27" spans="1:13" ht="16.5" thickBot="1">
      <c r="A27" s="87" t="s">
        <v>27</v>
      </c>
      <c r="B27" s="88"/>
      <c r="C27" s="96"/>
      <c r="D27" s="97"/>
      <c r="E27" s="6"/>
      <c r="F27" s="2"/>
      <c r="G27" s="2"/>
      <c r="H27" s="2"/>
      <c r="I27" s="2"/>
      <c r="J27" s="2"/>
      <c r="K27" s="2"/>
      <c r="L27" s="2"/>
      <c r="M27" s="2"/>
    </row>
    <row r="28" spans="1:13" ht="15.75">
      <c r="A28" s="23"/>
      <c r="B28" s="23"/>
      <c r="C28" s="18"/>
      <c r="D28" s="18"/>
      <c r="E28" s="2"/>
      <c r="F28" s="2"/>
      <c r="G28" s="2"/>
      <c r="H28" s="2"/>
      <c r="I28" s="2"/>
      <c r="J28" s="2"/>
      <c r="K28" s="2"/>
      <c r="L28" s="2"/>
      <c r="M28" s="2"/>
    </row>
    <row r="29" spans="1:13" ht="19.5" thickBot="1">
      <c r="A29" s="95" t="s">
        <v>28</v>
      </c>
      <c r="B29" s="95"/>
      <c r="C29" s="24"/>
      <c r="D29" s="24"/>
      <c r="E29" s="2"/>
      <c r="F29" s="2"/>
      <c r="G29" s="2"/>
      <c r="H29" s="2"/>
      <c r="I29" s="2"/>
      <c r="J29" s="2"/>
      <c r="K29" s="2"/>
      <c r="L29" s="2"/>
      <c r="M29" s="2"/>
    </row>
    <row r="30" spans="1:13" ht="16.5" thickBot="1">
      <c r="A30" s="87" t="s">
        <v>19</v>
      </c>
      <c r="B30" s="88"/>
      <c r="C30" s="96" t="s">
        <v>29</v>
      </c>
      <c r="D30" s="97"/>
      <c r="E30" s="6"/>
      <c r="F30" s="2"/>
      <c r="G30" s="2"/>
      <c r="H30" s="2"/>
      <c r="I30" s="2"/>
      <c r="J30" s="2"/>
      <c r="K30" s="2"/>
      <c r="L30" s="2"/>
      <c r="M30" s="2"/>
    </row>
    <row r="31" spans="1:13" ht="16.5" thickBot="1">
      <c r="A31" s="87" t="s">
        <v>30</v>
      </c>
      <c r="B31" s="88"/>
      <c r="C31" s="96" t="s">
        <v>31</v>
      </c>
      <c r="D31" s="97"/>
      <c r="E31" s="6"/>
      <c r="F31" s="2"/>
      <c r="G31" s="2"/>
      <c r="H31" s="2"/>
      <c r="I31" s="2"/>
      <c r="J31" s="2"/>
      <c r="K31" s="2"/>
      <c r="L31" s="2"/>
      <c r="M31" s="2"/>
    </row>
    <row r="32" spans="1:13" ht="16.5" thickBot="1">
      <c r="A32" s="87" t="s">
        <v>32</v>
      </c>
      <c r="B32" s="88"/>
      <c r="C32" s="96" t="s">
        <v>22</v>
      </c>
      <c r="D32" s="97"/>
      <c r="E32" s="6"/>
      <c r="F32" s="2"/>
      <c r="G32" s="2"/>
      <c r="H32" s="2"/>
      <c r="I32" s="2"/>
      <c r="J32" s="2"/>
      <c r="K32" s="2"/>
      <c r="L32" s="2"/>
      <c r="M32" s="2"/>
    </row>
    <row r="33" spans="1:13" ht="15.75">
      <c r="A33" s="87" t="s">
        <v>23</v>
      </c>
      <c r="B33" s="88"/>
      <c r="C33" s="99" t="s">
        <v>33</v>
      </c>
      <c r="D33" s="111"/>
      <c r="E33" s="6"/>
      <c r="F33" s="2"/>
      <c r="G33" s="2"/>
      <c r="H33" s="2"/>
      <c r="I33" s="2"/>
      <c r="J33" s="2"/>
      <c r="K33" s="2"/>
      <c r="L33" s="2"/>
      <c r="M33" s="2"/>
    </row>
    <row r="34" spans="1:13" ht="16.5" thickBot="1">
      <c r="A34" s="87" t="s">
        <v>25</v>
      </c>
      <c r="B34" s="88"/>
      <c r="C34" s="89" t="s">
        <v>34</v>
      </c>
      <c r="D34" s="90"/>
      <c r="E34" s="6"/>
      <c r="F34" s="2"/>
      <c r="G34" s="2"/>
      <c r="H34" s="2"/>
      <c r="I34" s="2"/>
      <c r="J34" s="2"/>
      <c r="K34" s="2"/>
      <c r="L34" s="2"/>
      <c r="M34" s="2"/>
    </row>
    <row r="35" spans="1:13" s="26" customFormat="1" ht="12.75" customHeight="1">
      <c r="A35" s="23"/>
      <c r="B35" s="23"/>
      <c r="C35" s="25"/>
      <c r="D35" s="25"/>
      <c r="E35" s="1"/>
      <c r="F35" s="1"/>
      <c r="G35" s="1"/>
      <c r="H35" s="1"/>
      <c r="I35" s="1"/>
      <c r="J35" s="1"/>
      <c r="K35" s="1"/>
      <c r="L35" s="1"/>
      <c r="M35" s="1"/>
    </row>
    <row r="36" spans="1:13" ht="15.75">
      <c r="A36" s="87" t="s">
        <v>35</v>
      </c>
      <c r="B36" s="87"/>
      <c r="C36" s="98" t="s">
        <v>36</v>
      </c>
      <c r="D36" s="98"/>
      <c r="E36" s="27" t="s">
        <v>37</v>
      </c>
      <c r="F36" s="27" t="s">
        <v>38</v>
      </c>
      <c r="G36" s="2"/>
      <c r="H36" s="2"/>
      <c r="I36" s="2"/>
      <c r="J36" s="2"/>
      <c r="K36" s="2"/>
      <c r="L36" s="2"/>
      <c r="M36" s="2"/>
    </row>
    <row r="37" spans="1:13" ht="15.75">
      <c r="A37" s="23"/>
      <c r="B37" s="28"/>
      <c r="C37" s="93" t="s">
        <v>39</v>
      </c>
      <c r="D37" s="94"/>
      <c r="E37" s="29" t="s">
        <v>40</v>
      </c>
      <c r="F37" s="50" t="s">
        <v>41</v>
      </c>
      <c r="G37" s="12"/>
      <c r="H37" s="2"/>
      <c r="I37" s="2"/>
      <c r="J37" s="2"/>
      <c r="K37" s="2"/>
      <c r="L37" s="2"/>
      <c r="M37" s="2"/>
    </row>
    <row r="38" spans="1:13" ht="15.75">
      <c r="A38" s="23"/>
      <c r="B38" s="28"/>
      <c r="C38" s="93"/>
      <c r="D38" s="94"/>
      <c r="E38" s="29"/>
      <c r="F38" s="50"/>
      <c r="G38" s="12"/>
      <c r="H38" s="2"/>
      <c r="I38" s="2"/>
      <c r="J38" s="2"/>
      <c r="K38" s="2"/>
      <c r="L38" s="2"/>
      <c r="M38" s="2"/>
    </row>
    <row r="39" spans="1:13" ht="15.75">
      <c r="A39" s="23"/>
      <c r="B39" s="28"/>
      <c r="C39" s="93"/>
      <c r="D39" s="94"/>
      <c r="E39" s="29"/>
      <c r="F39" s="30"/>
      <c r="G39" s="12"/>
      <c r="H39" s="2"/>
      <c r="I39" s="2"/>
      <c r="J39" s="2"/>
      <c r="K39" s="2"/>
      <c r="L39" s="2"/>
      <c r="M39" s="2"/>
    </row>
    <row r="40" spans="1:13" ht="15.75">
      <c r="A40" s="23"/>
      <c r="B40" s="28"/>
      <c r="G40" s="12"/>
      <c r="H40" s="2"/>
      <c r="I40" s="2"/>
      <c r="J40" s="2"/>
      <c r="K40" s="2"/>
      <c r="L40" s="2"/>
      <c r="M40" s="2"/>
    </row>
    <row r="41" spans="1:13" ht="15.75">
      <c r="A41" s="23"/>
      <c r="B41" s="23"/>
      <c r="C41" s="31"/>
      <c r="D41" s="31"/>
      <c r="E41" s="22"/>
      <c r="F41" s="22"/>
      <c r="G41" s="2"/>
      <c r="H41" s="2"/>
      <c r="I41" s="2"/>
      <c r="J41" s="2"/>
      <c r="K41" s="2"/>
      <c r="L41" s="2"/>
      <c r="M41" s="2"/>
    </row>
    <row r="42" spans="1:13" ht="19.5" thickBot="1">
      <c r="A42" s="95" t="s">
        <v>42</v>
      </c>
      <c r="B42" s="95"/>
      <c r="C42" s="24" t="s">
        <v>43</v>
      </c>
      <c r="D42" s="24"/>
      <c r="E42" s="2"/>
      <c r="F42" s="2"/>
      <c r="G42" s="2"/>
      <c r="H42" s="2"/>
      <c r="I42" s="2"/>
      <c r="J42" s="2"/>
      <c r="K42" s="2"/>
      <c r="L42" s="2"/>
      <c r="M42" s="2"/>
    </row>
    <row r="43" spans="1:13" ht="16.5" thickBot="1">
      <c r="A43" s="87" t="s">
        <v>19</v>
      </c>
      <c r="B43" s="88"/>
      <c r="C43" s="96"/>
      <c r="D43" s="97"/>
      <c r="E43" s="6"/>
      <c r="F43" s="2"/>
      <c r="G43" s="2"/>
      <c r="H43" s="2"/>
      <c r="I43" s="2"/>
      <c r="J43" s="2"/>
      <c r="K43" s="2"/>
      <c r="L43" s="2"/>
      <c r="M43" s="2"/>
    </row>
    <row r="44" spans="1:13" ht="16.5" thickBot="1">
      <c r="A44" s="87" t="s">
        <v>23</v>
      </c>
      <c r="B44" s="88"/>
      <c r="C44" s="96"/>
      <c r="D44" s="97"/>
      <c r="E44" s="6"/>
      <c r="F44" s="2"/>
      <c r="G44" s="2"/>
      <c r="H44" s="2"/>
      <c r="I44" s="2"/>
      <c r="J44" s="2"/>
      <c r="K44" s="2"/>
      <c r="L44" s="2"/>
      <c r="M44" s="2"/>
    </row>
    <row r="45" spans="1:13" ht="16.5" thickBot="1">
      <c r="A45" s="87" t="s">
        <v>25</v>
      </c>
      <c r="B45" s="88"/>
      <c r="C45" s="89"/>
      <c r="D45" s="90"/>
      <c r="E45" s="6"/>
      <c r="F45" s="2"/>
      <c r="G45" s="2"/>
      <c r="H45" s="2"/>
      <c r="I45" s="2"/>
      <c r="J45" s="2"/>
      <c r="K45" s="2"/>
      <c r="L45" s="2"/>
      <c r="M45" s="2"/>
    </row>
    <row r="46" spans="1:13" ht="15.75">
      <c r="A46" s="23"/>
      <c r="B46" s="23"/>
      <c r="C46" s="32"/>
      <c r="D46" s="32"/>
      <c r="E46" s="2"/>
      <c r="F46" s="2"/>
      <c r="G46" s="2"/>
      <c r="H46" s="2"/>
      <c r="I46" s="2"/>
      <c r="J46" s="2"/>
      <c r="K46" s="2"/>
      <c r="L46" s="2"/>
      <c r="M46" s="2"/>
    </row>
    <row r="47" spans="1:13" ht="15.75">
      <c r="A47" s="23"/>
      <c r="B47" s="23"/>
      <c r="C47" s="2"/>
      <c r="D47" s="2"/>
      <c r="E47" s="2"/>
      <c r="F47" s="2"/>
      <c r="G47" s="2"/>
      <c r="H47" s="2"/>
      <c r="I47" s="2"/>
      <c r="J47" s="2"/>
      <c r="K47" s="2"/>
      <c r="L47" s="2"/>
      <c r="M47" s="2"/>
    </row>
    <row r="48" spans="1:13" ht="26.25">
      <c r="A48" s="91" t="s">
        <v>44</v>
      </c>
      <c r="B48" s="91"/>
      <c r="C48" s="91"/>
      <c r="D48" s="91"/>
      <c r="E48" s="91"/>
      <c r="F48" s="91"/>
      <c r="G48" s="91"/>
      <c r="H48" s="2"/>
      <c r="I48" s="2"/>
      <c r="J48" s="2"/>
      <c r="K48" s="2"/>
      <c r="L48" s="2"/>
      <c r="M48" s="2"/>
    </row>
    <row r="49" spans="1:13" ht="15.75">
      <c r="A49" s="33"/>
      <c r="B49" s="33"/>
      <c r="C49" s="33"/>
      <c r="D49" s="33"/>
      <c r="E49" s="33"/>
      <c r="F49" s="33"/>
      <c r="G49" s="33"/>
      <c r="H49" s="2"/>
      <c r="I49" s="2"/>
      <c r="J49" s="2"/>
      <c r="K49" s="2"/>
      <c r="L49" s="2"/>
      <c r="M49" s="2"/>
    </row>
    <row r="50" spans="1:13" ht="16.5" thickBot="1">
      <c r="A50" s="92" t="s">
        <v>45</v>
      </c>
      <c r="B50" s="92"/>
      <c r="C50" s="92"/>
      <c r="D50" s="92"/>
      <c r="E50" s="92"/>
      <c r="F50" s="92"/>
      <c r="G50" s="2"/>
      <c r="H50" s="2"/>
      <c r="I50" s="2"/>
      <c r="J50" s="2"/>
      <c r="K50" s="2"/>
      <c r="L50" s="2"/>
      <c r="M50" s="2"/>
    </row>
    <row r="51" spans="1:13" ht="144" customHeight="1" thickBot="1">
      <c r="A51" s="52" t="s">
        <v>46</v>
      </c>
      <c r="B51" s="53"/>
      <c r="C51" s="53"/>
      <c r="D51" s="53"/>
      <c r="E51" s="53"/>
      <c r="F51" s="54"/>
      <c r="G51" s="6"/>
      <c r="H51" s="2"/>
      <c r="I51" s="2"/>
      <c r="J51" s="2"/>
      <c r="K51" s="2"/>
      <c r="L51" s="2"/>
      <c r="M51" s="2"/>
    </row>
    <row r="52" spans="1:13" ht="15.75">
      <c r="A52" s="32"/>
      <c r="B52" s="32"/>
      <c r="C52" s="32"/>
      <c r="D52" s="32"/>
      <c r="E52" s="32"/>
      <c r="F52" s="32"/>
      <c r="G52" s="2"/>
      <c r="H52" s="2"/>
      <c r="I52" s="2"/>
      <c r="J52" s="2"/>
      <c r="K52" s="2"/>
      <c r="L52" s="2"/>
      <c r="M52" s="2"/>
    </row>
    <row r="53" spans="1:13" ht="36" customHeight="1" thickBot="1">
      <c r="A53" s="55" t="s">
        <v>47</v>
      </c>
      <c r="B53" s="55"/>
      <c r="C53" s="55"/>
      <c r="D53" s="55"/>
      <c r="E53" s="55"/>
      <c r="F53" s="55"/>
      <c r="G53" s="2"/>
      <c r="H53" s="2"/>
      <c r="I53" s="2"/>
      <c r="J53" s="2"/>
      <c r="K53" s="2"/>
      <c r="L53" s="2"/>
      <c r="M53" s="2"/>
    </row>
    <row r="54" spans="1:13" ht="144" customHeight="1" thickBot="1">
      <c r="A54" s="52" t="s">
        <v>48</v>
      </c>
      <c r="B54" s="53"/>
      <c r="C54" s="53"/>
      <c r="D54" s="53"/>
      <c r="E54" s="53"/>
      <c r="F54" s="54"/>
      <c r="G54" s="6"/>
      <c r="H54" s="2"/>
      <c r="I54" s="2"/>
      <c r="J54" s="2"/>
      <c r="K54" s="2"/>
      <c r="L54" s="2"/>
      <c r="M54" s="2"/>
    </row>
    <row r="55" spans="1:13" ht="15.75">
      <c r="A55" s="32"/>
      <c r="B55" s="32"/>
      <c r="C55" s="32"/>
      <c r="D55" s="32"/>
      <c r="E55" s="32"/>
      <c r="F55" s="32"/>
      <c r="G55" s="2"/>
      <c r="H55" s="2"/>
      <c r="I55" s="2"/>
      <c r="J55" s="2"/>
      <c r="K55" s="2"/>
      <c r="L55" s="2"/>
      <c r="M55" s="2"/>
    </row>
    <row r="56" spans="1:13" ht="36" customHeight="1" thickBot="1">
      <c r="A56" s="55" t="s">
        <v>49</v>
      </c>
      <c r="B56" s="55"/>
      <c r="C56" s="55"/>
      <c r="D56" s="55"/>
      <c r="E56" s="55"/>
      <c r="F56" s="55"/>
      <c r="G56" s="2"/>
      <c r="H56" s="2"/>
      <c r="I56" s="2"/>
      <c r="J56" s="2"/>
      <c r="K56" s="2"/>
      <c r="L56" s="2"/>
      <c r="M56" s="2"/>
    </row>
    <row r="57" spans="1:13" ht="144" customHeight="1" thickBot="1">
      <c r="A57" s="52" t="s">
        <v>50</v>
      </c>
      <c r="B57" s="53"/>
      <c r="C57" s="53"/>
      <c r="D57" s="53"/>
      <c r="E57" s="53"/>
      <c r="F57" s="54"/>
      <c r="G57" s="6"/>
      <c r="H57" s="2"/>
      <c r="I57" s="2"/>
      <c r="J57" s="2"/>
      <c r="K57" s="2"/>
      <c r="L57" s="2"/>
      <c r="M57" s="2"/>
    </row>
    <row r="58" spans="1:13" ht="15.75">
      <c r="A58" s="32"/>
      <c r="B58" s="32"/>
      <c r="C58" s="32"/>
      <c r="D58" s="32"/>
      <c r="E58" s="32"/>
      <c r="F58" s="32"/>
      <c r="G58" s="2"/>
      <c r="H58" s="2"/>
      <c r="I58" s="2"/>
      <c r="J58" s="2"/>
      <c r="K58" s="2"/>
      <c r="L58" s="2"/>
      <c r="M58" s="2"/>
    </row>
    <row r="59" spans="1:13" ht="67.5" customHeight="1" thickBot="1">
      <c r="A59" s="55" t="s">
        <v>51</v>
      </c>
      <c r="B59" s="55"/>
      <c r="C59" s="55"/>
      <c r="D59" s="55"/>
      <c r="E59" s="55"/>
      <c r="F59" s="55"/>
      <c r="G59" s="2"/>
      <c r="H59" s="2"/>
      <c r="I59" s="2"/>
      <c r="J59" s="2"/>
      <c r="K59" s="2"/>
      <c r="L59" s="2"/>
      <c r="M59" s="2"/>
    </row>
    <row r="60" spans="1:13" ht="144" customHeight="1" thickBot="1">
      <c r="A60" s="52" t="s">
        <v>52</v>
      </c>
      <c r="B60" s="53"/>
      <c r="C60" s="53"/>
      <c r="D60" s="53"/>
      <c r="E60" s="53"/>
      <c r="F60" s="54"/>
      <c r="G60" s="6"/>
      <c r="H60" s="2"/>
      <c r="I60" s="2"/>
      <c r="J60" s="2"/>
      <c r="K60" s="2"/>
      <c r="L60" s="2"/>
      <c r="M60" s="2"/>
    </row>
    <row r="61" spans="1:13" ht="15.75">
      <c r="A61" s="32"/>
      <c r="B61" s="32"/>
      <c r="C61" s="32"/>
      <c r="D61" s="32"/>
      <c r="E61" s="32"/>
      <c r="F61" s="32"/>
      <c r="G61" s="2"/>
      <c r="H61" s="2"/>
      <c r="I61" s="2"/>
      <c r="J61" s="2"/>
      <c r="K61" s="2"/>
      <c r="L61" s="2"/>
      <c r="M61" s="2"/>
    </row>
    <row r="62" spans="1:13" ht="16.5" thickBot="1">
      <c r="A62" s="86" t="s">
        <v>53</v>
      </c>
      <c r="B62" s="86"/>
      <c r="C62" s="86"/>
      <c r="D62" s="86"/>
      <c r="E62" s="86"/>
      <c r="F62" s="86"/>
      <c r="G62" s="2"/>
      <c r="H62" s="2"/>
      <c r="I62" s="2"/>
      <c r="J62" s="2"/>
      <c r="K62" s="2"/>
      <c r="L62" s="2"/>
      <c r="M62" s="2"/>
    </row>
    <row r="63" spans="1:13" ht="78.75" customHeight="1" thickBot="1">
      <c r="A63" s="78" t="s">
        <v>54</v>
      </c>
      <c r="B63" s="79"/>
      <c r="C63" s="79"/>
      <c r="D63" s="79"/>
      <c r="E63" s="79"/>
      <c r="F63" s="80"/>
      <c r="G63" s="6"/>
      <c r="H63" s="2"/>
      <c r="I63" s="2"/>
      <c r="J63" s="2"/>
      <c r="K63" s="2"/>
      <c r="L63" s="2"/>
      <c r="M63" s="2"/>
    </row>
    <row r="64" spans="1:13" ht="15.75">
      <c r="A64" s="32"/>
      <c r="B64" s="32"/>
      <c r="C64" s="32"/>
      <c r="D64" s="32"/>
      <c r="E64" s="32"/>
      <c r="F64" s="32"/>
      <c r="G64" s="2"/>
      <c r="H64" s="2"/>
      <c r="I64" s="2"/>
      <c r="J64" s="2"/>
      <c r="K64" s="2"/>
      <c r="L64" s="2"/>
      <c r="M64" s="2"/>
    </row>
    <row r="65" spans="1:13" ht="16.5" thickBot="1">
      <c r="A65" s="81" t="s">
        <v>55</v>
      </c>
      <c r="B65" s="81"/>
      <c r="C65" s="81"/>
      <c r="D65" s="81"/>
      <c r="E65" s="81"/>
      <c r="F65" s="81"/>
      <c r="G65" s="2"/>
      <c r="H65" s="2"/>
      <c r="I65" s="2"/>
      <c r="J65" s="2"/>
      <c r="K65" s="2"/>
      <c r="L65" s="2"/>
      <c r="M65" s="2"/>
    </row>
    <row r="66" spans="1:13" ht="36.75" customHeight="1" thickBot="1">
      <c r="A66" s="52" t="s">
        <v>56</v>
      </c>
      <c r="B66" s="53"/>
      <c r="C66" s="53"/>
      <c r="D66" s="53"/>
      <c r="E66" s="53"/>
      <c r="F66" s="54"/>
      <c r="G66" s="6"/>
      <c r="H66" s="2"/>
      <c r="I66" s="2"/>
      <c r="J66" s="2"/>
      <c r="K66" s="2"/>
      <c r="L66" s="2"/>
      <c r="M66" s="2"/>
    </row>
    <row r="67" spans="1:13" ht="15.75">
      <c r="A67" s="32"/>
      <c r="B67" s="32"/>
      <c r="C67" s="32"/>
      <c r="D67" s="32"/>
      <c r="E67" s="32"/>
      <c r="F67" s="32"/>
      <c r="G67" s="2"/>
      <c r="H67" s="2"/>
      <c r="I67" s="2"/>
      <c r="J67" s="2"/>
      <c r="K67" s="2"/>
      <c r="L67" s="2"/>
      <c r="M67" s="2"/>
    </row>
    <row r="68" spans="1:13" ht="15.75">
      <c r="A68" s="2"/>
      <c r="B68" s="2"/>
      <c r="C68" s="2"/>
      <c r="D68" s="2"/>
      <c r="E68" s="2"/>
      <c r="F68" s="2"/>
      <c r="G68" s="2"/>
      <c r="H68" s="2"/>
      <c r="I68" s="2"/>
      <c r="J68" s="2"/>
      <c r="K68" s="2"/>
      <c r="L68" s="2"/>
      <c r="M68" s="2"/>
    </row>
    <row r="69" spans="1:13" ht="26.25">
      <c r="A69" s="82" t="s">
        <v>57</v>
      </c>
      <c r="B69" s="82"/>
      <c r="C69" s="82"/>
      <c r="D69" s="82"/>
      <c r="E69" s="82"/>
      <c r="F69" s="82"/>
      <c r="G69" s="82"/>
      <c r="H69" s="2"/>
      <c r="I69" s="2"/>
      <c r="J69" s="2"/>
      <c r="K69" s="2"/>
      <c r="L69" s="2"/>
      <c r="M69" s="2"/>
    </row>
    <row r="70" spans="1:13" ht="15.75">
      <c r="A70" s="2"/>
      <c r="B70" s="2"/>
      <c r="C70" s="2"/>
      <c r="D70" s="2"/>
      <c r="E70" s="2"/>
      <c r="F70" s="2"/>
      <c r="G70" s="2"/>
      <c r="H70" s="2"/>
      <c r="I70" s="2"/>
      <c r="J70" s="2"/>
      <c r="K70" s="2"/>
      <c r="L70" s="2"/>
      <c r="M70" s="2"/>
    </row>
    <row r="71" spans="1:13" s="35" customFormat="1" ht="36" customHeight="1">
      <c r="A71" s="83" t="s">
        <v>58</v>
      </c>
      <c r="B71" s="84"/>
      <c r="C71" s="84"/>
      <c r="D71" s="84"/>
      <c r="E71" s="84"/>
      <c r="F71" s="85"/>
      <c r="G71" s="34"/>
      <c r="H71" s="34"/>
      <c r="I71" s="34"/>
      <c r="J71" s="34"/>
      <c r="K71" s="34"/>
      <c r="L71" s="34"/>
      <c r="M71" s="34"/>
    </row>
    <row r="72" spans="1:13" ht="15.75">
      <c r="A72" s="2"/>
      <c r="B72" s="2"/>
      <c r="C72" s="2"/>
      <c r="D72" s="2"/>
      <c r="E72" s="2"/>
      <c r="F72" s="2"/>
      <c r="G72" s="2"/>
      <c r="H72" s="2"/>
      <c r="I72" s="2"/>
      <c r="J72" s="2"/>
      <c r="K72" s="2"/>
      <c r="L72" s="2"/>
      <c r="M72" s="2"/>
    </row>
    <row r="73" spans="1:13" ht="21">
      <c r="A73" s="36" t="s">
        <v>59</v>
      </c>
      <c r="B73" s="2"/>
      <c r="C73" s="2"/>
      <c r="D73" s="2"/>
      <c r="E73" s="2"/>
      <c r="F73" s="2"/>
      <c r="G73" s="2"/>
      <c r="H73" s="2"/>
      <c r="I73" s="2"/>
      <c r="J73" s="2"/>
      <c r="K73" s="2"/>
      <c r="L73" s="2"/>
      <c r="M73" s="2"/>
    </row>
    <row r="74" spans="1:13" ht="54.75" customHeight="1">
      <c r="A74" s="59" t="s">
        <v>60</v>
      </c>
      <c r="B74" s="59"/>
      <c r="C74" s="59"/>
      <c r="D74" s="59"/>
      <c r="E74" s="59"/>
      <c r="F74" s="59"/>
      <c r="G74" s="2"/>
      <c r="H74" s="2"/>
      <c r="I74" s="2"/>
      <c r="J74" s="2"/>
      <c r="K74" s="2"/>
      <c r="L74" s="2"/>
      <c r="M74" s="2"/>
    </row>
    <row r="75" spans="1:13" ht="15.75">
      <c r="A75" s="2"/>
      <c r="B75" s="2"/>
      <c r="C75" s="2"/>
      <c r="D75" s="2"/>
      <c r="E75" s="2"/>
      <c r="F75" s="2"/>
      <c r="G75" s="2"/>
      <c r="H75" s="2"/>
      <c r="I75" s="2"/>
      <c r="J75" s="2"/>
      <c r="K75" s="2"/>
      <c r="L75" s="2"/>
      <c r="M75" s="2"/>
    </row>
    <row r="76" spans="1:13" ht="18.75">
      <c r="A76" s="77" t="s">
        <v>61</v>
      </c>
      <c r="B76" s="77"/>
      <c r="C76" s="77" t="s">
        <v>62</v>
      </c>
      <c r="D76" s="77"/>
      <c r="E76" s="77" t="s">
        <v>63</v>
      </c>
      <c r="F76" s="77"/>
      <c r="G76" s="2"/>
      <c r="H76" s="2"/>
      <c r="I76" s="2"/>
      <c r="J76" s="2"/>
      <c r="K76" s="2"/>
      <c r="L76" s="2"/>
      <c r="M76" s="2"/>
    </row>
    <row r="77" spans="1:13" ht="15.75">
      <c r="A77" s="74" t="s">
        <v>64</v>
      </c>
      <c r="B77" s="74"/>
      <c r="C77" s="74">
        <v>6</v>
      </c>
      <c r="D77" s="74"/>
      <c r="E77" s="76">
        <v>41730</v>
      </c>
      <c r="F77" s="74"/>
      <c r="G77" s="12"/>
      <c r="H77" s="2"/>
      <c r="I77" s="2"/>
      <c r="J77" s="2"/>
      <c r="K77" s="2"/>
      <c r="L77" s="2"/>
      <c r="M77" s="2"/>
    </row>
    <row r="78" spans="1:13" ht="15.75">
      <c r="A78" s="74" t="s">
        <v>65</v>
      </c>
      <c r="B78" s="74"/>
      <c r="C78" s="74">
        <v>1</v>
      </c>
      <c r="D78" s="74"/>
      <c r="E78" s="76">
        <v>41736</v>
      </c>
      <c r="F78" s="74"/>
      <c r="G78" s="12"/>
      <c r="H78" s="2"/>
      <c r="I78" s="2"/>
      <c r="J78" s="2"/>
      <c r="K78" s="2"/>
      <c r="L78" s="2"/>
      <c r="M78" s="2"/>
    </row>
    <row r="79" spans="1:13" ht="15.75">
      <c r="A79" s="74" t="s">
        <v>66</v>
      </c>
      <c r="B79" s="74"/>
      <c r="C79" s="74">
        <v>4</v>
      </c>
      <c r="D79" s="74"/>
      <c r="E79" s="76">
        <v>41903</v>
      </c>
      <c r="F79" s="74"/>
      <c r="G79" s="12"/>
      <c r="H79" s="2"/>
      <c r="I79" s="2"/>
      <c r="J79" s="2"/>
      <c r="K79" s="2"/>
      <c r="L79" s="2"/>
      <c r="M79" s="2"/>
    </row>
    <row r="80" spans="1:13" ht="15.75">
      <c r="A80" s="74"/>
      <c r="B80" s="74"/>
      <c r="C80" s="74"/>
      <c r="D80" s="74"/>
      <c r="E80" s="74"/>
      <c r="F80" s="74"/>
      <c r="G80" s="12"/>
      <c r="H80" s="2"/>
      <c r="I80" s="2"/>
      <c r="J80" s="2"/>
      <c r="K80" s="2"/>
      <c r="L80" s="2"/>
      <c r="M80" s="2"/>
    </row>
    <row r="81" spans="1:13" ht="15.75">
      <c r="A81" s="74"/>
      <c r="B81" s="74"/>
      <c r="C81" s="74"/>
      <c r="D81" s="74"/>
      <c r="E81" s="74"/>
      <c r="F81" s="74"/>
      <c r="G81" s="12"/>
      <c r="H81" s="2"/>
      <c r="I81" s="2"/>
      <c r="J81" s="2"/>
      <c r="K81" s="2"/>
      <c r="L81" s="2"/>
      <c r="M81" s="2"/>
    </row>
    <row r="82" spans="1:13" ht="15.75">
      <c r="A82" s="74"/>
      <c r="B82" s="74"/>
      <c r="C82" s="74"/>
      <c r="D82" s="74"/>
      <c r="E82" s="74"/>
      <c r="F82" s="74"/>
      <c r="G82" s="12"/>
      <c r="H82" s="2"/>
      <c r="I82" s="2"/>
      <c r="J82" s="2"/>
      <c r="K82" s="2"/>
      <c r="L82" s="2"/>
      <c r="M82" s="2"/>
    </row>
    <row r="83" spans="1:13" ht="15.75">
      <c r="A83" s="74"/>
      <c r="B83" s="74"/>
      <c r="C83" s="74"/>
      <c r="D83" s="74"/>
      <c r="E83" s="74"/>
      <c r="F83" s="74"/>
      <c r="G83" s="12"/>
      <c r="H83" s="2"/>
      <c r="I83" s="2"/>
      <c r="J83" s="2"/>
      <c r="K83" s="2"/>
      <c r="L83" s="2"/>
      <c r="M83" s="2"/>
    </row>
    <row r="84" spans="1:13" ht="15.75">
      <c r="A84" s="74"/>
      <c r="B84" s="74"/>
      <c r="C84" s="74"/>
      <c r="D84" s="74"/>
      <c r="E84" s="74"/>
      <c r="F84" s="74"/>
      <c r="G84" s="12"/>
      <c r="H84" s="2"/>
      <c r="I84" s="2"/>
      <c r="J84" s="2"/>
      <c r="K84" s="2"/>
      <c r="L84" s="2"/>
      <c r="M84" s="2"/>
    </row>
    <row r="85" spans="1:13" ht="15.75">
      <c r="A85" s="74"/>
      <c r="B85" s="74"/>
      <c r="C85" s="74"/>
      <c r="D85" s="74"/>
      <c r="E85" s="74"/>
      <c r="F85" s="74"/>
      <c r="G85" s="12"/>
      <c r="H85" s="2"/>
      <c r="I85" s="2"/>
      <c r="J85" s="2"/>
      <c r="K85" s="2"/>
      <c r="L85" s="2"/>
      <c r="M85" s="2"/>
    </row>
    <row r="86" spans="1:13" ht="15.75">
      <c r="A86" s="74"/>
      <c r="B86" s="74"/>
      <c r="C86" s="74"/>
      <c r="D86" s="74"/>
      <c r="E86" s="74"/>
      <c r="F86" s="74"/>
      <c r="G86" s="12"/>
      <c r="H86" s="2"/>
      <c r="I86" s="2"/>
      <c r="J86" s="2"/>
      <c r="K86" s="2"/>
      <c r="L86" s="2"/>
      <c r="M86" s="2"/>
    </row>
    <row r="87" spans="1:13" ht="15.75">
      <c r="A87" s="75"/>
      <c r="B87" s="75"/>
      <c r="C87" s="75"/>
      <c r="D87" s="75"/>
      <c r="E87" s="75"/>
      <c r="F87" s="75"/>
      <c r="G87" s="12"/>
      <c r="H87" s="2"/>
      <c r="I87" s="2"/>
      <c r="J87" s="2"/>
      <c r="K87" s="2"/>
      <c r="L87" s="2"/>
      <c r="M87" s="2"/>
    </row>
    <row r="88" spans="1:13" ht="15.75">
      <c r="A88" s="22"/>
      <c r="B88" s="22"/>
      <c r="C88" s="22"/>
      <c r="D88" s="22"/>
      <c r="E88" s="22"/>
      <c r="F88" s="22"/>
      <c r="G88" s="2"/>
      <c r="H88" s="2"/>
      <c r="I88" s="2"/>
      <c r="J88" s="2"/>
      <c r="K88" s="2"/>
      <c r="L88" s="2"/>
      <c r="M88" s="2"/>
    </row>
    <row r="89" spans="1:13" ht="21">
      <c r="A89" s="36" t="s">
        <v>67</v>
      </c>
      <c r="B89" s="2"/>
      <c r="C89" s="2"/>
      <c r="D89" s="2"/>
      <c r="E89" s="2"/>
      <c r="F89" s="2"/>
      <c r="G89" s="2"/>
      <c r="H89" s="2"/>
      <c r="I89" s="2"/>
      <c r="J89" s="2"/>
      <c r="K89" s="2"/>
      <c r="L89" s="2"/>
      <c r="M89" s="2"/>
    </row>
    <row r="90" spans="1:13" ht="36" customHeight="1">
      <c r="A90" s="59" t="s">
        <v>68</v>
      </c>
      <c r="B90" s="59"/>
      <c r="C90" s="59"/>
      <c r="D90" s="59"/>
      <c r="E90" s="59"/>
      <c r="F90" s="59"/>
      <c r="G90" s="2"/>
      <c r="H90" s="2"/>
      <c r="I90" s="2"/>
      <c r="J90" s="2"/>
      <c r="K90" s="2"/>
      <c r="L90" s="2"/>
      <c r="M90" s="2"/>
    </row>
    <row r="91" spans="1:13" ht="15.75">
      <c r="A91" s="2"/>
      <c r="B91" s="2"/>
      <c r="C91" s="2"/>
      <c r="D91" s="2"/>
      <c r="E91" s="2"/>
      <c r="F91" s="2"/>
      <c r="G91" s="2"/>
      <c r="H91" s="2"/>
      <c r="I91" s="2"/>
      <c r="J91" s="2"/>
      <c r="K91" s="2"/>
      <c r="L91" s="2"/>
      <c r="M91" s="2"/>
    </row>
    <row r="92" spans="1:13" ht="21">
      <c r="A92" s="73" t="s">
        <v>69</v>
      </c>
      <c r="B92" s="73"/>
      <c r="C92" s="37" t="s">
        <v>70</v>
      </c>
      <c r="D92" s="37" t="s">
        <v>71</v>
      </c>
      <c r="E92" s="73" t="s">
        <v>72</v>
      </c>
      <c r="F92" s="73"/>
      <c r="G92" s="2"/>
      <c r="H92" s="2"/>
      <c r="I92" s="2"/>
      <c r="J92" s="2"/>
      <c r="K92" s="2"/>
      <c r="L92" s="2"/>
      <c r="M92" s="2"/>
    </row>
    <row r="93" spans="1:13" ht="18.75">
      <c r="A93" s="38"/>
      <c r="B93" s="38"/>
      <c r="C93" s="38"/>
      <c r="D93" s="38"/>
      <c r="E93" s="38"/>
      <c r="F93" s="38"/>
      <c r="G93" s="2"/>
      <c r="H93" s="2"/>
      <c r="I93" s="2"/>
      <c r="J93" s="2"/>
      <c r="K93" s="2"/>
      <c r="L93" s="2"/>
      <c r="M93" s="2"/>
    </row>
    <row r="94" spans="1:13" ht="18.75">
      <c r="A94" s="67" t="s">
        <v>73</v>
      </c>
      <c r="B94" s="67"/>
      <c r="C94" s="67"/>
      <c r="D94" s="67"/>
      <c r="E94" s="67"/>
      <c r="F94" s="67"/>
      <c r="G94" s="2"/>
      <c r="H94" s="2"/>
      <c r="I94" s="2"/>
      <c r="J94" s="2"/>
      <c r="K94" s="2"/>
      <c r="L94" s="2"/>
      <c r="M94" s="2"/>
    </row>
    <row r="95" spans="1:13" ht="15.75">
      <c r="A95" s="60" t="s">
        <v>74</v>
      </c>
      <c r="B95" s="60"/>
      <c r="C95" s="39">
        <v>20</v>
      </c>
      <c r="D95" s="40">
        <v>8</v>
      </c>
      <c r="E95" s="68">
        <f t="shared" ref="E95:E104" si="0">C95*D95</f>
        <v>160</v>
      </c>
      <c r="F95" s="68"/>
      <c r="G95" s="12"/>
      <c r="H95" s="2"/>
      <c r="I95" s="2"/>
      <c r="J95" s="2"/>
      <c r="K95" s="2"/>
      <c r="L95" s="2"/>
      <c r="M95" s="2"/>
    </row>
    <row r="96" spans="1:13" ht="15.75">
      <c r="A96" s="60" t="s">
        <v>75</v>
      </c>
      <c r="B96" s="60"/>
      <c r="C96" s="39">
        <v>75</v>
      </c>
      <c r="D96" s="40">
        <v>2</v>
      </c>
      <c r="E96" s="61">
        <f t="shared" si="0"/>
        <v>150</v>
      </c>
      <c r="F96" s="62"/>
      <c r="G96" s="12"/>
      <c r="H96" s="2"/>
      <c r="I96" s="2"/>
      <c r="J96" s="2"/>
      <c r="K96" s="2"/>
      <c r="L96" s="2"/>
      <c r="M96" s="2"/>
    </row>
    <row r="97" spans="1:13" ht="15.75">
      <c r="A97" s="60"/>
      <c r="B97" s="60"/>
      <c r="C97" s="39"/>
      <c r="D97" s="40"/>
      <c r="E97" s="61">
        <f t="shared" si="0"/>
        <v>0</v>
      </c>
      <c r="F97" s="62"/>
      <c r="G97" s="12"/>
      <c r="H97" s="2"/>
      <c r="I97" s="2"/>
      <c r="J97" s="2"/>
      <c r="K97" s="2"/>
      <c r="L97" s="2"/>
      <c r="M97" s="2"/>
    </row>
    <row r="98" spans="1:13" ht="15.75">
      <c r="A98" s="60"/>
      <c r="B98" s="60"/>
      <c r="C98" s="39"/>
      <c r="D98" s="40"/>
      <c r="E98" s="61">
        <f t="shared" si="0"/>
        <v>0</v>
      </c>
      <c r="F98" s="62"/>
      <c r="G98" s="12"/>
      <c r="H98" s="2"/>
      <c r="I98" s="2"/>
      <c r="J98" s="2"/>
      <c r="K98" s="2"/>
      <c r="L98" s="2"/>
      <c r="M98" s="2"/>
    </row>
    <row r="99" spans="1:13" ht="15.75">
      <c r="A99" s="60"/>
      <c r="B99" s="60"/>
      <c r="C99" s="39"/>
      <c r="D99" s="40"/>
      <c r="E99" s="61">
        <f t="shared" si="0"/>
        <v>0</v>
      </c>
      <c r="F99" s="62"/>
      <c r="G99" s="12"/>
      <c r="H99" s="2"/>
      <c r="I99" s="2"/>
      <c r="J99" s="2"/>
      <c r="K99" s="2"/>
      <c r="L99" s="2"/>
      <c r="M99" s="2"/>
    </row>
    <row r="100" spans="1:13" ht="15.75">
      <c r="A100" s="60"/>
      <c r="B100" s="60"/>
      <c r="C100" s="39"/>
      <c r="D100" s="40"/>
      <c r="E100" s="61">
        <f t="shared" si="0"/>
        <v>0</v>
      </c>
      <c r="F100" s="62"/>
      <c r="G100" s="12"/>
      <c r="H100" s="2"/>
      <c r="I100" s="2"/>
      <c r="J100" s="2"/>
      <c r="K100" s="2"/>
      <c r="L100" s="2"/>
      <c r="M100" s="2"/>
    </row>
    <row r="101" spans="1:13" ht="15.75">
      <c r="A101" s="60"/>
      <c r="B101" s="60"/>
      <c r="C101" s="39"/>
      <c r="D101" s="40"/>
      <c r="E101" s="61">
        <f t="shared" si="0"/>
        <v>0</v>
      </c>
      <c r="F101" s="62"/>
      <c r="G101" s="12"/>
      <c r="H101" s="2"/>
      <c r="I101" s="2"/>
      <c r="J101" s="2"/>
      <c r="K101" s="2"/>
      <c r="L101" s="2"/>
      <c r="M101" s="2"/>
    </row>
    <row r="102" spans="1:13" ht="15.75">
      <c r="A102" s="60"/>
      <c r="B102" s="60"/>
      <c r="C102" s="39"/>
      <c r="D102" s="40"/>
      <c r="E102" s="61">
        <f t="shared" si="0"/>
        <v>0</v>
      </c>
      <c r="F102" s="62"/>
      <c r="G102" s="12"/>
      <c r="H102" s="2"/>
      <c r="I102" s="2"/>
      <c r="J102" s="2"/>
      <c r="K102" s="2"/>
      <c r="L102" s="2"/>
      <c r="M102" s="2"/>
    </row>
    <row r="103" spans="1:13" ht="15.75">
      <c r="A103" s="60"/>
      <c r="B103" s="60"/>
      <c r="C103" s="39"/>
      <c r="D103" s="40"/>
      <c r="E103" s="61">
        <f t="shared" si="0"/>
        <v>0</v>
      </c>
      <c r="F103" s="62"/>
      <c r="G103" s="12"/>
      <c r="H103" s="2"/>
      <c r="I103" s="2"/>
      <c r="J103" s="2"/>
      <c r="K103" s="2"/>
      <c r="L103" s="2"/>
      <c r="M103" s="2"/>
    </row>
    <row r="104" spans="1:13" ht="22.5" customHeight="1" thickBot="1">
      <c r="A104" s="60"/>
      <c r="B104" s="60"/>
      <c r="C104" s="39"/>
      <c r="D104" s="40"/>
      <c r="E104" s="71">
        <f t="shared" si="0"/>
        <v>0</v>
      </c>
      <c r="F104" s="72"/>
      <c r="G104" s="12"/>
      <c r="H104" s="2"/>
      <c r="I104" s="2"/>
      <c r="J104" s="2"/>
      <c r="K104" s="2"/>
      <c r="L104" s="2"/>
      <c r="M104" s="2"/>
    </row>
    <row r="105" spans="1:13" ht="16.5" thickBot="1">
      <c r="A105" s="22"/>
      <c r="B105" s="22"/>
      <c r="C105" s="22"/>
      <c r="D105" s="41" t="s">
        <v>76</v>
      </c>
      <c r="E105" s="69">
        <f>SUM(E95:F104)</f>
        <v>310</v>
      </c>
      <c r="F105" s="70"/>
      <c r="G105" s="6"/>
      <c r="H105" s="2"/>
      <c r="I105" s="2"/>
      <c r="J105" s="2"/>
      <c r="K105" s="2"/>
      <c r="L105" s="2"/>
      <c r="M105" s="2"/>
    </row>
    <row r="106" spans="1:13" ht="15.75">
      <c r="A106" s="2"/>
      <c r="B106" s="2"/>
      <c r="C106" s="2"/>
      <c r="D106" s="23"/>
      <c r="E106" s="42"/>
      <c r="F106" s="42"/>
      <c r="G106" s="2"/>
      <c r="H106" s="2"/>
      <c r="I106" s="2"/>
      <c r="J106" s="2"/>
      <c r="K106" s="2"/>
      <c r="L106" s="2"/>
      <c r="M106" s="2"/>
    </row>
    <row r="107" spans="1:13" ht="18.75">
      <c r="A107" s="67" t="s">
        <v>77</v>
      </c>
      <c r="B107" s="67"/>
      <c r="C107" s="67"/>
      <c r="D107" s="67"/>
      <c r="E107" s="67"/>
      <c r="F107" s="67"/>
      <c r="G107" s="2"/>
      <c r="H107" s="2"/>
      <c r="I107" s="2"/>
      <c r="J107" s="2"/>
      <c r="K107" s="2"/>
      <c r="L107" s="2"/>
      <c r="M107" s="2"/>
    </row>
    <row r="108" spans="1:13" ht="15.75">
      <c r="A108" s="60" t="s">
        <v>78</v>
      </c>
      <c r="B108" s="60"/>
      <c r="C108" s="39">
        <v>5</v>
      </c>
      <c r="D108" s="40">
        <v>20</v>
      </c>
      <c r="E108" s="68">
        <f t="shared" ref="E108:E117" si="1">C108*D108</f>
        <v>100</v>
      </c>
      <c r="F108" s="68"/>
      <c r="G108" s="12"/>
      <c r="H108" s="2"/>
      <c r="I108" s="2"/>
      <c r="J108" s="2"/>
      <c r="K108" s="2"/>
      <c r="L108" s="2"/>
      <c r="M108" s="2"/>
    </row>
    <row r="109" spans="1:13" ht="15.75">
      <c r="A109" s="60"/>
      <c r="B109" s="60"/>
      <c r="C109" s="39"/>
      <c r="D109" s="40"/>
      <c r="E109" s="61">
        <f t="shared" si="1"/>
        <v>0</v>
      </c>
      <c r="F109" s="62"/>
      <c r="G109" s="12"/>
      <c r="H109" s="2"/>
      <c r="I109" s="2"/>
      <c r="J109" s="2"/>
      <c r="K109" s="2"/>
      <c r="L109" s="2"/>
      <c r="M109" s="2"/>
    </row>
    <row r="110" spans="1:13" ht="15.75">
      <c r="A110" s="60"/>
      <c r="B110" s="60"/>
      <c r="C110" s="39"/>
      <c r="D110" s="40"/>
      <c r="E110" s="61">
        <f t="shared" si="1"/>
        <v>0</v>
      </c>
      <c r="F110" s="62"/>
      <c r="G110" s="12"/>
      <c r="H110" s="2"/>
      <c r="I110" s="2"/>
      <c r="J110" s="2"/>
      <c r="K110" s="2"/>
      <c r="L110" s="2"/>
      <c r="M110" s="2"/>
    </row>
    <row r="111" spans="1:13" ht="15.75">
      <c r="A111" s="60"/>
      <c r="B111" s="60"/>
      <c r="C111" s="39"/>
      <c r="D111" s="40"/>
      <c r="E111" s="61">
        <f t="shared" si="1"/>
        <v>0</v>
      </c>
      <c r="F111" s="62"/>
      <c r="G111" s="12"/>
      <c r="H111" s="2"/>
      <c r="I111" s="2"/>
      <c r="J111" s="2"/>
      <c r="K111" s="2"/>
      <c r="L111" s="2"/>
      <c r="M111" s="2"/>
    </row>
    <row r="112" spans="1:13" ht="15.75">
      <c r="A112" s="60"/>
      <c r="B112" s="60"/>
      <c r="C112" s="39"/>
      <c r="D112" s="40"/>
      <c r="E112" s="61">
        <f t="shared" si="1"/>
        <v>0</v>
      </c>
      <c r="F112" s="62"/>
      <c r="G112" s="12"/>
      <c r="H112" s="2"/>
      <c r="I112" s="2"/>
      <c r="J112" s="2"/>
      <c r="K112" s="2"/>
      <c r="L112" s="2"/>
      <c r="M112" s="2"/>
    </row>
    <row r="113" spans="1:13" ht="15.75">
      <c r="A113" s="60"/>
      <c r="B113" s="60"/>
      <c r="C113" s="39"/>
      <c r="D113" s="40"/>
      <c r="E113" s="61">
        <f t="shared" si="1"/>
        <v>0</v>
      </c>
      <c r="F113" s="62"/>
      <c r="G113" s="12"/>
      <c r="H113" s="2"/>
      <c r="I113" s="2"/>
      <c r="J113" s="2"/>
      <c r="K113" s="2"/>
      <c r="L113" s="2"/>
      <c r="M113" s="2"/>
    </row>
    <row r="114" spans="1:13" ht="15.75">
      <c r="A114" s="60"/>
      <c r="B114" s="60"/>
      <c r="C114" s="39"/>
      <c r="D114" s="40"/>
      <c r="E114" s="61">
        <f t="shared" si="1"/>
        <v>0</v>
      </c>
      <c r="F114" s="62"/>
      <c r="G114" s="12"/>
      <c r="H114" s="2"/>
      <c r="I114" s="2"/>
      <c r="J114" s="2"/>
      <c r="K114" s="2"/>
      <c r="L114" s="2"/>
      <c r="M114" s="2"/>
    </row>
    <row r="115" spans="1:13" ht="15.75">
      <c r="A115" s="60"/>
      <c r="B115" s="60"/>
      <c r="C115" s="39"/>
      <c r="D115" s="40"/>
      <c r="E115" s="61">
        <f t="shared" si="1"/>
        <v>0</v>
      </c>
      <c r="F115" s="62"/>
      <c r="G115" s="12"/>
      <c r="H115" s="2"/>
      <c r="I115" s="2"/>
      <c r="J115" s="2"/>
      <c r="K115" s="2"/>
      <c r="L115" s="2"/>
      <c r="M115" s="2"/>
    </row>
    <row r="116" spans="1:13" ht="15.75">
      <c r="A116" s="60"/>
      <c r="B116" s="60"/>
      <c r="C116" s="39"/>
      <c r="D116" s="40"/>
      <c r="E116" s="61">
        <f t="shared" si="1"/>
        <v>0</v>
      </c>
      <c r="F116" s="62"/>
      <c r="G116" s="12"/>
      <c r="H116" s="2"/>
      <c r="I116" s="2"/>
      <c r="J116" s="2"/>
      <c r="K116" s="2"/>
      <c r="L116" s="2"/>
      <c r="M116" s="2"/>
    </row>
    <row r="117" spans="1:13" ht="22.5" customHeight="1">
      <c r="A117" s="60"/>
      <c r="B117" s="60"/>
      <c r="C117" s="39"/>
      <c r="D117" s="40"/>
      <c r="E117" s="61">
        <f t="shared" si="1"/>
        <v>0</v>
      </c>
      <c r="F117" s="62"/>
      <c r="G117" s="12"/>
      <c r="H117" s="2"/>
      <c r="I117" s="2"/>
      <c r="J117" s="2"/>
      <c r="K117" s="2"/>
      <c r="L117" s="2"/>
      <c r="M117" s="2"/>
    </row>
    <row r="118" spans="1:13" ht="22.5" customHeight="1" thickBot="1">
      <c r="A118" s="31"/>
      <c r="B118" s="31"/>
      <c r="C118" s="43"/>
      <c r="D118" s="41" t="s">
        <v>76</v>
      </c>
      <c r="E118" s="63">
        <f>SUM(E108:F117)</f>
        <v>100</v>
      </c>
      <c r="F118" s="64"/>
      <c r="G118" s="6"/>
      <c r="H118" s="2"/>
      <c r="I118" s="2"/>
      <c r="J118" s="2"/>
      <c r="K118" s="2"/>
      <c r="L118" s="2"/>
      <c r="M118" s="2"/>
    </row>
    <row r="119" spans="1:13" ht="22.5" customHeight="1">
      <c r="A119" s="44"/>
      <c r="B119" s="44"/>
      <c r="C119" s="45"/>
      <c r="D119" s="23"/>
      <c r="E119" s="42"/>
      <c r="F119" s="42"/>
      <c r="G119" s="2"/>
      <c r="H119" s="2"/>
      <c r="I119" s="2"/>
      <c r="J119" s="2"/>
      <c r="K119" s="2"/>
      <c r="L119" s="2"/>
      <c r="M119" s="2"/>
    </row>
    <row r="120" spans="1:13" ht="18.75">
      <c r="A120" s="67" t="s">
        <v>79</v>
      </c>
      <c r="B120" s="67"/>
      <c r="C120" s="67"/>
      <c r="D120" s="67"/>
      <c r="E120" s="67"/>
      <c r="F120" s="67"/>
      <c r="G120" s="2"/>
      <c r="H120" s="2"/>
      <c r="I120" s="2"/>
      <c r="J120" s="2"/>
      <c r="K120" s="2"/>
      <c r="L120" s="2"/>
      <c r="M120" s="2"/>
    </row>
    <row r="121" spans="1:13" ht="15.75">
      <c r="A121" s="60" t="s">
        <v>20</v>
      </c>
      <c r="B121" s="60"/>
      <c r="C121" s="39">
        <f>(18.03+(18.03*0.4293))</f>
        <v>25.770279000000002</v>
      </c>
      <c r="D121" s="40">
        <v>40</v>
      </c>
      <c r="E121" s="68">
        <f t="shared" ref="E121:E130" si="2">C121*D121</f>
        <v>1030.8111600000002</v>
      </c>
      <c r="F121" s="68"/>
      <c r="G121" s="12"/>
      <c r="H121" s="2"/>
      <c r="I121" s="2"/>
      <c r="J121" s="2"/>
      <c r="K121" s="2"/>
      <c r="L121" s="2"/>
      <c r="M121" s="2"/>
    </row>
    <row r="122" spans="1:13" ht="15.75">
      <c r="A122" s="60"/>
      <c r="B122" s="60"/>
      <c r="C122" s="39"/>
      <c r="D122" s="40"/>
      <c r="E122" s="61">
        <f t="shared" si="2"/>
        <v>0</v>
      </c>
      <c r="F122" s="62"/>
      <c r="G122" s="12"/>
      <c r="H122" s="2"/>
      <c r="I122" s="2"/>
      <c r="J122" s="2"/>
      <c r="K122" s="2"/>
      <c r="L122" s="2"/>
      <c r="M122" s="2"/>
    </row>
    <row r="123" spans="1:13" ht="15.75">
      <c r="A123" s="60"/>
      <c r="B123" s="60"/>
      <c r="C123" s="39"/>
      <c r="D123" s="40"/>
      <c r="E123" s="61">
        <f t="shared" si="2"/>
        <v>0</v>
      </c>
      <c r="F123" s="62"/>
      <c r="G123" s="12"/>
      <c r="H123" s="2"/>
      <c r="I123" s="2"/>
      <c r="J123" s="2"/>
      <c r="K123" s="2"/>
      <c r="L123" s="2"/>
      <c r="M123" s="2"/>
    </row>
    <row r="124" spans="1:13" ht="15.75">
      <c r="A124" s="60"/>
      <c r="B124" s="60"/>
      <c r="C124" s="39"/>
      <c r="D124" s="40"/>
      <c r="E124" s="61">
        <f t="shared" si="2"/>
        <v>0</v>
      </c>
      <c r="F124" s="62"/>
      <c r="G124" s="12"/>
      <c r="H124" s="2"/>
      <c r="I124" s="2"/>
      <c r="J124" s="2"/>
      <c r="K124" s="2"/>
      <c r="L124" s="2"/>
      <c r="M124" s="2"/>
    </row>
    <row r="125" spans="1:13" ht="15.75">
      <c r="A125" s="60"/>
      <c r="B125" s="60"/>
      <c r="C125" s="39"/>
      <c r="D125" s="40"/>
      <c r="E125" s="61">
        <f t="shared" si="2"/>
        <v>0</v>
      </c>
      <c r="F125" s="62"/>
      <c r="G125" s="12"/>
      <c r="H125" s="2"/>
      <c r="I125" s="2"/>
      <c r="J125" s="2"/>
      <c r="K125" s="2"/>
      <c r="L125" s="2"/>
      <c r="M125" s="2"/>
    </row>
    <row r="126" spans="1:13" ht="15.75">
      <c r="A126" s="60"/>
      <c r="B126" s="60"/>
      <c r="C126" s="39"/>
      <c r="D126" s="40"/>
      <c r="E126" s="61">
        <f t="shared" si="2"/>
        <v>0</v>
      </c>
      <c r="F126" s="62"/>
      <c r="G126" s="12"/>
      <c r="H126" s="2"/>
      <c r="I126" s="2"/>
      <c r="J126" s="2"/>
      <c r="K126" s="2"/>
      <c r="L126" s="2"/>
      <c r="M126" s="2"/>
    </row>
    <row r="127" spans="1:13" ht="15.75">
      <c r="A127" s="60"/>
      <c r="B127" s="60"/>
      <c r="C127" s="39"/>
      <c r="D127" s="40"/>
      <c r="E127" s="61">
        <f t="shared" si="2"/>
        <v>0</v>
      </c>
      <c r="F127" s="62"/>
      <c r="G127" s="12"/>
      <c r="H127" s="2"/>
      <c r="I127" s="2"/>
      <c r="J127" s="2"/>
      <c r="K127" s="2"/>
      <c r="L127" s="2"/>
      <c r="M127" s="2"/>
    </row>
    <row r="128" spans="1:13" ht="15.75">
      <c r="A128" s="60"/>
      <c r="B128" s="60"/>
      <c r="C128" s="39"/>
      <c r="D128" s="40"/>
      <c r="E128" s="61">
        <f t="shared" si="2"/>
        <v>0</v>
      </c>
      <c r="F128" s="62"/>
      <c r="G128" s="12"/>
      <c r="H128" s="2"/>
      <c r="I128" s="2"/>
      <c r="J128" s="2"/>
      <c r="K128" s="2"/>
      <c r="L128" s="2"/>
      <c r="M128" s="2"/>
    </row>
    <row r="129" spans="1:13" ht="15.75">
      <c r="A129" s="60"/>
      <c r="B129" s="60"/>
      <c r="C129" s="39"/>
      <c r="D129" s="40"/>
      <c r="E129" s="61">
        <f t="shared" si="2"/>
        <v>0</v>
      </c>
      <c r="F129" s="62"/>
      <c r="G129" s="12"/>
      <c r="H129" s="2"/>
      <c r="I129" s="2"/>
      <c r="J129" s="2"/>
      <c r="K129" s="2"/>
      <c r="L129" s="2"/>
      <c r="M129" s="2"/>
    </row>
    <row r="130" spans="1:13" ht="22.5" customHeight="1">
      <c r="A130" s="60"/>
      <c r="B130" s="60"/>
      <c r="C130" s="39"/>
      <c r="D130" s="40"/>
      <c r="E130" s="61">
        <f t="shared" si="2"/>
        <v>0</v>
      </c>
      <c r="F130" s="62"/>
      <c r="G130" s="12"/>
      <c r="H130" s="2"/>
      <c r="I130" s="2"/>
      <c r="J130" s="2"/>
      <c r="K130" s="2"/>
      <c r="L130" s="2"/>
      <c r="M130" s="2"/>
    </row>
    <row r="131" spans="1:13" ht="22.5" customHeight="1" thickBot="1">
      <c r="A131" s="31"/>
      <c r="B131" s="31"/>
      <c r="C131" s="43"/>
      <c r="D131" s="41" t="s">
        <v>76</v>
      </c>
      <c r="E131" s="63">
        <f>SUM(E121:F130)</f>
        <v>1030.8111600000002</v>
      </c>
      <c r="F131" s="64"/>
      <c r="G131" s="6"/>
      <c r="H131" s="2"/>
      <c r="I131" s="2"/>
      <c r="J131" s="2"/>
      <c r="K131" s="2"/>
      <c r="L131" s="2"/>
      <c r="M131" s="2"/>
    </row>
    <row r="132" spans="1:13" ht="22.5" customHeight="1">
      <c r="A132" s="44"/>
      <c r="B132" s="44"/>
      <c r="C132" s="45"/>
      <c r="D132" s="23"/>
      <c r="E132" s="42"/>
      <c r="F132" s="42"/>
      <c r="G132" s="2"/>
      <c r="H132" s="2"/>
      <c r="I132" s="2"/>
      <c r="J132" s="2"/>
      <c r="K132" s="2"/>
      <c r="L132" s="2"/>
      <c r="M132" s="2"/>
    </row>
    <row r="133" spans="1:13" ht="18.75">
      <c r="A133" s="67" t="s">
        <v>80</v>
      </c>
      <c r="B133" s="67"/>
      <c r="C133" s="67"/>
      <c r="D133" s="67"/>
      <c r="E133" s="67"/>
      <c r="F133" s="67"/>
      <c r="G133" s="2"/>
      <c r="H133" s="2"/>
      <c r="I133" s="2"/>
      <c r="J133" s="2"/>
      <c r="K133" s="2"/>
      <c r="L133" s="2"/>
      <c r="M133" s="2"/>
    </row>
    <row r="134" spans="1:13" ht="15.75">
      <c r="A134" s="60"/>
      <c r="B134" s="60"/>
      <c r="C134" s="39"/>
      <c r="D134" s="40"/>
      <c r="E134" s="68">
        <f t="shared" ref="E134:E143" si="3">C134*D134</f>
        <v>0</v>
      </c>
      <c r="F134" s="68"/>
      <c r="G134" s="12"/>
      <c r="H134" s="2"/>
      <c r="I134" s="2"/>
      <c r="J134" s="2"/>
      <c r="K134" s="2"/>
      <c r="L134" s="2"/>
      <c r="M134" s="2"/>
    </row>
    <row r="135" spans="1:13" ht="15.75">
      <c r="A135" s="60"/>
      <c r="B135" s="60"/>
      <c r="C135" s="39"/>
      <c r="D135" s="40"/>
      <c r="E135" s="61">
        <f t="shared" si="3"/>
        <v>0</v>
      </c>
      <c r="F135" s="62"/>
      <c r="G135" s="12"/>
      <c r="H135" s="2"/>
      <c r="I135" s="2"/>
      <c r="J135" s="2"/>
      <c r="K135" s="2"/>
      <c r="L135" s="2"/>
      <c r="M135" s="2"/>
    </row>
    <row r="136" spans="1:13" ht="15.75">
      <c r="A136" s="60"/>
      <c r="B136" s="60"/>
      <c r="C136" s="39"/>
      <c r="D136" s="40"/>
      <c r="E136" s="61">
        <f t="shared" si="3"/>
        <v>0</v>
      </c>
      <c r="F136" s="62"/>
      <c r="G136" s="12"/>
      <c r="H136" s="2"/>
      <c r="I136" s="2"/>
      <c r="J136" s="2"/>
      <c r="K136" s="2"/>
      <c r="L136" s="2"/>
      <c r="M136" s="2"/>
    </row>
    <row r="137" spans="1:13" ht="15.75">
      <c r="A137" s="60"/>
      <c r="B137" s="60"/>
      <c r="C137" s="39"/>
      <c r="D137" s="40"/>
      <c r="E137" s="61">
        <f t="shared" si="3"/>
        <v>0</v>
      </c>
      <c r="F137" s="62"/>
      <c r="G137" s="12"/>
      <c r="H137" s="2"/>
      <c r="I137" s="2"/>
      <c r="J137" s="2"/>
      <c r="K137" s="2"/>
      <c r="L137" s="2"/>
      <c r="M137" s="2"/>
    </row>
    <row r="138" spans="1:13" ht="15.75">
      <c r="A138" s="60"/>
      <c r="B138" s="60"/>
      <c r="C138" s="39"/>
      <c r="D138" s="40"/>
      <c r="E138" s="61">
        <f t="shared" si="3"/>
        <v>0</v>
      </c>
      <c r="F138" s="62"/>
      <c r="G138" s="12"/>
      <c r="H138" s="2"/>
      <c r="I138" s="2"/>
      <c r="J138" s="2"/>
      <c r="K138" s="2"/>
      <c r="L138" s="2"/>
      <c r="M138" s="2"/>
    </row>
    <row r="139" spans="1:13" ht="15.75">
      <c r="A139" s="60"/>
      <c r="B139" s="60"/>
      <c r="C139" s="39"/>
      <c r="D139" s="40"/>
      <c r="E139" s="61">
        <f t="shared" si="3"/>
        <v>0</v>
      </c>
      <c r="F139" s="62"/>
      <c r="G139" s="12"/>
      <c r="H139" s="2"/>
      <c r="I139" s="2"/>
      <c r="J139" s="2"/>
      <c r="K139" s="2"/>
      <c r="L139" s="2"/>
      <c r="M139" s="2"/>
    </row>
    <row r="140" spans="1:13" ht="15.75">
      <c r="A140" s="60"/>
      <c r="B140" s="60"/>
      <c r="C140" s="39"/>
      <c r="D140" s="40"/>
      <c r="E140" s="61">
        <f t="shared" si="3"/>
        <v>0</v>
      </c>
      <c r="F140" s="62"/>
      <c r="G140" s="12"/>
      <c r="H140" s="2"/>
      <c r="I140" s="2"/>
      <c r="J140" s="2"/>
      <c r="K140" s="2"/>
      <c r="L140" s="2"/>
      <c r="M140" s="2"/>
    </row>
    <row r="141" spans="1:13" ht="15.75">
      <c r="A141" s="60"/>
      <c r="B141" s="60"/>
      <c r="C141" s="39"/>
      <c r="D141" s="40"/>
      <c r="E141" s="61">
        <f t="shared" si="3"/>
        <v>0</v>
      </c>
      <c r="F141" s="62"/>
      <c r="G141" s="12"/>
      <c r="H141" s="2"/>
      <c r="I141" s="2"/>
      <c r="J141" s="2"/>
      <c r="K141" s="2"/>
      <c r="L141" s="2"/>
      <c r="M141" s="2"/>
    </row>
    <row r="142" spans="1:13" ht="15.75">
      <c r="A142" s="60"/>
      <c r="B142" s="60"/>
      <c r="C142" s="39"/>
      <c r="D142" s="40"/>
      <c r="E142" s="61">
        <f t="shared" si="3"/>
        <v>0</v>
      </c>
      <c r="F142" s="62"/>
      <c r="G142" s="12"/>
      <c r="H142" s="2"/>
      <c r="I142" s="2"/>
      <c r="J142" s="2"/>
      <c r="K142" s="2"/>
      <c r="L142" s="2"/>
      <c r="M142" s="2"/>
    </row>
    <row r="143" spans="1:13" ht="22.5" customHeight="1">
      <c r="A143" s="60"/>
      <c r="B143" s="60"/>
      <c r="C143" s="39"/>
      <c r="D143" s="40"/>
      <c r="E143" s="61">
        <f t="shared" si="3"/>
        <v>0</v>
      </c>
      <c r="F143" s="62"/>
      <c r="G143" s="12"/>
      <c r="H143" s="2"/>
      <c r="I143" s="2"/>
      <c r="J143" s="2"/>
      <c r="K143" s="2"/>
      <c r="L143" s="2"/>
      <c r="M143" s="2"/>
    </row>
    <row r="144" spans="1:13" ht="22.5" customHeight="1" thickBot="1">
      <c r="A144" s="31"/>
      <c r="B144" s="31"/>
      <c r="C144" s="43"/>
      <c r="D144" s="41" t="s">
        <v>76</v>
      </c>
      <c r="E144" s="63">
        <f>SUM(E134:F143)</f>
        <v>0</v>
      </c>
      <c r="F144" s="64"/>
      <c r="G144" s="6"/>
      <c r="H144" s="2"/>
      <c r="I144" s="2"/>
      <c r="J144" s="2"/>
      <c r="K144" s="2"/>
      <c r="L144" s="2"/>
      <c r="M144" s="2"/>
    </row>
    <row r="145" spans="1:13" ht="22.5" customHeight="1">
      <c r="A145" s="44"/>
      <c r="B145" s="44"/>
      <c r="C145" s="45"/>
      <c r="D145" s="23"/>
      <c r="E145" s="42"/>
      <c r="F145" s="42"/>
      <c r="G145" s="2"/>
      <c r="H145" s="2"/>
      <c r="I145" s="2"/>
      <c r="J145" s="2"/>
      <c r="K145" s="2"/>
      <c r="L145" s="2"/>
      <c r="M145" s="2"/>
    </row>
    <row r="146" spans="1:13" ht="18.75">
      <c r="A146" s="67" t="s">
        <v>81</v>
      </c>
      <c r="B146" s="67"/>
      <c r="C146" s="67"/>
      <c r="D146" s="67"/>
      <c r="E146" s="67"/>
      <c r="F146" s="67"/>
      <c r="G146" s="2"/>
      <c r="H146" s="2"/>
      <c r="I146" s="2"/>
      <c r="J146" s="2"/>
      <c r="K146" s="2"/>
      <c r="L146" s="2"/>
      <c r="M146" s="2"/>
    </row>
    <row r="147" spans="1:13" ht="15.75">
      <c r="A147" s="60" t="s">
        <v>82</v>
      </c>
      <c r="B147" s="60"/>
      <c r="C147" s="39">
        <v>250</v>
      </c>
      <c r="D147" s="40">
        <v>2</v>
      </c>
      <c r="E147" s="68">
        <f t="shared" ref="E147:E156" si="4">C147*D147</f>
        <v>500</v>
      </c>
      <c r="F147" s="68"/>
      <c r="G147" s="12"/>
      <c r="H147" s="2"/>
      <c r="I147" s="2"/>
      <c r="J147" s="2"/>
      <c r="K147" s="2"/>
      <c r="L147" s="2"/>
      <c r="M147" s="2"/>
    </row>
    <row r="148" spans="1:13" ht="15.75">
      <c r="A148" s="60"/>
      <c r="B148" s="60"/>
      <c r="C148" s="39"/>
      <c r="D148" s="40"/>
      <c r="E148" s="61">
        <f t="shared" si="4"/>
        <v>0</v>
      </c>
      <c r="F148" s="62"/>
      <c r="G148" s="12"/>
      <c r="H148" s="2"/>
      <c r="I148" s="2"/>
      <c r="J148" s="2"/>
      <c r="K148" s="2"/>
      <c r="L148" s="2"/>
      <c r="M148" s="2"/>
    </row>
    <row r="149" spans="1:13" ht="15.75">
      <c r="A149" s="60"/>
      <c r="B149" s="60"/>
      <c r="C149" s="39"/>
      <c r="D149" s="40"/>
      <c r="E149" s="61">
        <f t="shared" si="4"/>
        <v>0</v>
      </c>
      <c r="F149" s="62"/>
      <c r="G149" s="12"/>
      <c r="H149" s="2"/>
      <c r="I149" s="2"/>
      <c r="J149" s="2"/>
      <c r="K149" s="2"/>
      <c r="L149" s="2"/>
      <c r="M149" s="2"/>
    </row>
    <row r="150" spans="1:13" ht="15.75">
      <c r="A150" s="60"/>
      <c r="B150" s="60"/>
      <c r="C150" s="39"/>
      <c r="D150" s="40"/>
      <c r="E150" s="61">
        <f t="shared" si="4"/>
        <v>0</v>
      </c>
      <c r="F150" s="62"/>
      <c r="G150" s="12"/>
      <c r="H150" s="2"/>
      <c r="I150" s="2"/>
      <c r="J150" s="2"/>
      <c r="K150" s="2"/>
      <c r="L150" s="2"/>
      <c r="M150" s="2"/>
    </row>
    <row r="151" spans="1:13" ht="15.75">
      <c r="A151" s="60"/>
      <c r="B151" s="60"/>
      <c r="C151" s="39"/>
      <c r="D151" s="40"/>
      <c r="E151" s="61">
        <f t="shared" si="4"/>
        <v>0</v>
      </c>
      <c r="F151" s="62"/>
      <c r="G151" s="12"/>
      <c r="H151" s="2"/>
      <c r="I151" s="2"/>
      <c r="J151" s="2"/>
      <c r="K151" s="2"/>
      <c r="L151" s="2"/>
      <c r="M151" s="2"/>
    </row>
    <row r="152" spans="1:13" ht="15.75">
      <c r="A152" s="60"/>
      <c r="B152" s="60"/>
      <c r="C152" s="39"/>
      <c r="D152" s="40"/>
      <c r="E152" s="61">
        <f t="shared" si="4"/>
        <v>0</v>
      </c>
      <c r="F152" s="62"/>
      <c r="G152" s="12"/>
      <c r="H152" s="2"/>
      <c r="I152" s="2"/>
      <c r="J152" s="2"/>
      <c r="K152" s="2"/>
      <c r="L152" s="2"/>
      <c r="M152" s="2"/>
    </row>
    <row r="153" spans="1:13" ht="15.75">
      <c r="A153" s="60"/>
      <c r="B153" s="60"/>
      <c r="C153" s="39"/>
      <c r="D153" s="40"/>
      <c r="E153" s="61">
        <f t="shared" si="4"/>
        <v>0</v>
      </c>
      <c r="F153" s="62"/>
      <c r="G153" s="12"/>
      <c r="H153" s="2"/>
      <c r="I153" s="2"/>
      <c r="J153" s="2"/>
      <c r="K153" s="2"/>
      <c r="L153" s="2"/>
      <c r="M153" s="2"/>
    </row>
    <row r="154" spans="1:13" ht="15.75">
      <c r="A154" s="60"/>
      <c r="B154" s="60"/>
      <c r="C154" s="39"/>
      <c r="D154" s="40"/>
      <c r="E154" s="61">
        <f t="shared" si="4"/>
        <v>0</v>
      </c>
      <c r="F154" s="62"/>
      <c r="G154" s="12"/>
      <c r="H154" s="2"/>
      <c r="I154" s="2"/>
      <c r="J154" s="2"/>
      <c r="K154" s="2"/>
      <c r="L154" s="2"/>
      <c r="M154" s="2"/>
    </row>
    <row r="155" spans="1:13" ht="15.75">
      <c r="A155" s="60"/>
      <c r="B155" s="60"/>
      <c r="C155" s="39"/>
      <c r="D155" s="40"/>
      <c r="E155" s="61">
        <f t="shared" si="4"/>
        <v>0</v>
      </c>
      <c r="F155" s="62"/>
      <c r="G155" s="12"/>
      <c r="H155" s="2"/>
      <c r="I155" s="2"/>
      <c r="J155" s="2"/>
      <c r="K155" s="2"/>
      <c r="L155" s="2"/>
      <c r="M155" s="2"/>
    </row>
    <row r="156" spans="1:13" ht="22.5" customHeight="1">
      <c r="A156" s="60"/>
      <c r="B156" s="60"/>
      <c r="C156" s="39"/>
      <c r="D156" s="40"/>
      <c r="E156" s="61">
        <f t="shared" si="4"/>
        <v>0</v>
      </c>
      <c r="F156" s="62"/>
      <c r="G156" s="12"/>
      <c r="H156" s="2"/>
      <c r="I156" s="2"/>
      <c r="J156" s="2"/>
      <c r="K156" s="2"/>
      <c r="L156" s="2"/>
      <c r="M156" s="2"/>
    </row>
    <row r="157" spans="1:13" ht="22.5" customHeight="1" thickBot="1">
      <c r="A157" s="31"/>
      <c r="B157" s="31"/>
      <c r="C157" s="43"/>
      <c r="D157" s="41" t="s">
        <v>76</v>
      </c>
      <c r="E157" s="63">
        <f>SUM(E147:F156)</f>
        <v>500</v>
      </c>
      <c r="F157" s="64"/>
      <c r="G157" s="6"/>
      <c r="H157" s="2"/>
      <c r="I157" s="2"/>
      <c r="J157" s="2"/>
      <c r="K157" s="2"/>
      <c r="L157" s="2"/>
      <c r="M157" s="2"/>
    </row>
    <row r="158" spans="1:13" ht="22.5" customHeight="1" thickBot="1">
      <c r="A158" s="44"/>
      <c r="B158" s="44"/>
      <c r="C158" s="45"/>
      <c r="D158" s="2"/>
      <c r="E158" s="46"/>
      <c r="F158" s="46"/>
      <c r="G158" s="2"/>
      <c r="H158" s="2"/>
      <c r="I158" s="2"/>
      <c r="J158" s="2"/>
      <c r="K158" s="2"/>
      <c r="L158" s="2"/>
      <c r="M158" s="2"/>
    </row>
    <row r="159" spans="1:13" ht="22.5" customHeight="1" thickBot="1">
      <c r="A159" s="44"/>
      <c r="B159" s="44"/>
      <c r="C159" s="45"/>
      <c r="D159" s="47" t="s">
        <v>83</v>
      </c>
      <c r="E159" s="65">
        <f>SUM(E157,E144,E131,E118,E105,)</f>
        <v>1940.8111600000002</v>
      </c>
      <c r="F159" s="66"/>
      <c r="G159" s="6"/>
      <c r="H159" s="2"/>
      <c r="I159" s="2"/>
      <c r="J159" s="2"/>
      <c r="K159" s="2"/>
      <c r="L159" s="2"/>
      <c r="M159" s="2"/>
    </row>
    <row r="160" spans="1:13" ht="22.5" customHeight="1">
      <c r="A160" s="44"/>
      <c r="B160" s="44"/>
      <c r="C160" s="45"/>
      <c r="D160" s="2"/>
      <c r="E160" s="42"/>
      <c r="F160" s="42"/>
      <c r="G160" s="2"/>
      <c r="H160" s="2"/>
      <c r="I160" s="2"/>
      <c r="J160" s="2"/>
      <c r="K160" s="2"/>
      <c r="L160" s="2"/>
      <c r="M160" s="2"/>
    </row>
    <row r="161" spans="1:13" ht="47.1" customHeight="1" thickBot="1">
      <c r="A161" s="55" t="s">
        <v>84</v>
      </c>
      <c r="B161" s="55"/>
      <c r="C161" s="55"/>
      <c r="D161" s="55"/>
      <c r="E161" s="55"/>
      <c r="F161" s="55"/>
      <c r="G161" s="2"/>
      <c r="H161" s="2"/>
      <c r="I161" s="2"/>
      <c r="J161" s="2"/>
      <c r="K161" s="2"/>
      <c r="L161" s="2"/>
      <c r="M161" s="2"/>
    </row>
    <row r="162" spans="1:13" ht="144" customHeight="1" thickBot="1">
      <c r="A162" s="52" t="s">
        <v>85</v>
      </c>
      <c r="B162" s="53"/>
      <c r="C162" s="53"/>
      <c r="D162" s="53"/>
      <c r="E162" s="53"/>
      <c r="F162" s="54"/>
      <c r="G162" s="6"/>
      <c r="H162" s="2"/>
      <c r="I162" s="2"/>
      <c r="J162" s="2"/>
      <c r="K162" s="2"/>
      <c r="L162" s="2"/>
      <c r="M162" s="2"/>
    </row>
    <row r="163" spans="1:13" ht="15.75">
      <c r="A163" s="32"/>
      <c r="B163" s="32"/>
      <c r="C163" s="32"/>
      <c r="D163" s="32"/>
      <c r="E163" s="32"/>
      <c r="F163" s="32"/>
      <c r="G163" s="2"/>
      <c r="H163" s="2"/>
      <c r="I163" s="2"/>
      <c r="J163" s="2"/>
      <c r="K163" s="2"/>
      <c r="L163" s="2"/>
      <c r="M163" s="2"/>
    </row>
    <row r="164" spans="1:13" ht="30.75" customHeight="1" thickBot="1">
      <c r="A164" s="55" t="s">
        <v>86</v>
      </c>
      <c r="B164" s="55"/>
      <c r="C164" s="55"/>
      <c r="D164" s="55"/>
      <c r="E164" s="55"/>
      <c r="F164" s="55"/>
      <c r="G164" s="2"/>
      <c r="H164" s="2"/>
      <c r="I164" s="2"/>
      <c r="J164" s="2"/>
      <c r="K164" s="2"/>
      <c r="L164" s="2"/>
      <c r="M164" s="2"/>
    </row>
    <row r="165" spans="1:13" ht="144" customHeight="1" thickBot="1">
      <c r="A165" s="52"/>
      <c r="B165" s="53"/>
      <c r="C165" s="53"/>
      <c r="D165" s="53"/>
      <c r="E165" s="53"/>
      <c r="F165" s="54"/>
      <c r="G165" s="6"/>
      <c r="H165" s="2"/>
      <c r="I165" s="2"/>
      <c r="J165" s="2"/>
      <c r="K165" s="2"/>
      <c r="L165" s="2"/>
      <c r="M165" s="2"/>
    </row>
    <row r="166" spans="1:13" ht="15.75">
      <c r="A166" s="32"/>
      <c r="B166" s="32"/>
      <c r="C166" s="32"/>
      <c r="D166" s="32"/>
      <c r="E166" s="32"/>
      <c r="F166" s="32"/>
      <c r="G166" s="2"/>
      <c r="H166" s="2"/>
      <c r="I166" s="2"/>
      <c r="J166" s="2"/>
      <c r="K166" s="2"/>
      <c r="L166" s="2"/>
      <c r="M166" s="2"/>
    </row>
    <row r="167" spans="1:13" ht="15.75">
      <c r="A167" s="2"/>
      <c r="B167" s="2"/>
      <c r="C167" s="2"/>
      <c r="D167" s="2"/>
      <c r="E167" s="2"/>
      <c r="F167" s="2"/>
      <c r="G167" s="2"/>
      <c r="H167" s="2"/>
      <c r="I167" s="2"/>
      <c r="J167" s="2"/>
      <c r="K167" s="2"/>
      <c r="L167" s="2"/>
      <c r="M167" s="2"/>
    </row>
    <row r="168" spans="1:13" ht="26.25">
      <c r="A168" s="48" t="s">
        <v>87</v>
      </c>
      <c r="B168" s="48"/>
      <c r="C168" s="48"/>
      <c r="D168" s="48"/>
      <c r="E168" s="48"/>
      <c r="F168" s="48"/>
      <c r="G168" s="48"/>
      <c r="H168" s="2"/>
      <c r="I168" s="2"/>
      <c r="J168" s="2"/>
      <c r="K168" s="2"/>
      <c r="L168" s="2"/>
      <c r="M168" s="2"/>
    </row>
    <row r="169" spans="1:13" ht="15.75">
      <c r="A169" s="1"/>
      <c r="B169" s="1"/>
      <c r="C169" s="1"/>
      <c r="D169" s="1"/>
      <c r="E169" s="1"/>
      <c r="F169" s="1"/>
      <c r="G169" s="2"/>
      <c r="H169" s="2"/>
      <c r="I169" s="2"/>
      <c r="J169" s="2"/>
      <c r="K169" s="2"/>
      <c r="L169" s="2"/>
      <c r="M169" s="2"/>
    </row>
    <row r="170" spans="1:13" ht="45.95" customHeight="1" thickBot="1">
      <c r="A170" s="55" t="s">
        <v>88</v>
      </c>
      <c r="B170" s="55"/>
      <c r="C170" s="55"/>
      <c r="D170" s="55"/>
      <c r="E170" s="55"/>
      <c r="F170" s="55"/>
      <c r="G170" s="2"/>
      <c r="H170" s="2"/>
      <c r="I170" s="2"/>
      <c r="J170" s="2"/>
      <c r="K170" s="2"/>
      <c r="L170" s="2"/>
      <c r="M170" s="2"/>
    </row>
    <row r="171" spans="1:13" ht="144" customHeight="1" thickBot="1">
      <c r="A171" s="52" t="s">
        <v>89</v>
      </c>
      <c r="B171" s="53"/>
      <c r="C171" s="53"/>
      <c r="D171" s="53"/>
      <c r="E171" s="53"/>
      <c r="F171" s="54"/>
      <c r="G171" s="6"/>
      <c r="H171" s="2"/>
      <c r="I171" s="2"/>
      <c r="J171" s="2"/>
      <c r="K171" s="2"/>
      <c r="L171" s="2"/>
      <c r="M171" s="2"/>
    </row>
    <row r="172" spans="1:13" ht="21" customHeight="1">
      <c r="A172" s="32"/>
      <c r="B172" s="32"/>
      <c r="C172" s="32"/>
      <c r="D172" s="32"/>
      <c r="E172" s="32"/>
      <c r="F172" s="32"/>
      <c r="G172" s="2"/>
      <c r="H172" s="2"/>
      <c r="I172" s="2"/>
      <c r="J172" s="2"/>
      <c r="K172" s="2"/>
      <c r="L172" s="2"/>
      <c r="M172" s="2"/>
    </row>
    <row r="173" spans="1:13" ht="25.5" customHeight="1" thickBot="1">
      <c r="A173" s="55" t="s">
        <v>86</v>
      </c>
      <c r="B173" s="55"/>
      <c r="C173" s="55"/>
      <c r="D173" s="55"/>
      <c r="E173" s="55"/>
      <c r="F173" s="55"/>
      <c r="G173" s="2"/>
      <c r="H173" s="2"/>
      <c r="I173" s="2"/>
      <c r="J173" s="2"/>
      <c r="K173" s="2"/>
      <c r="L173" s="2"/>
      <c r="M173" s="2"/>
    </row>
    <row r="174" spans="1:13" ht="144" customHeight="1" thickBot="1">
      <c r="A174" s="52"/>
      <c r="B174" s="53"/>
      <c r="C174" s="53"/>
      <c r="D174" s="53"/>
      <c r="E174" s="53"/>
      <c r="F174" s="54"/>
      <c r="G174" s="6"/>
      <c r="H174" s="2"/>
      <c r="I174" s="2"/>
      <c r="J174" s="2"/>
      <c r="K174" s="2"/>
      <c r="L174" s="2"/>
      <c r="M174" s="2"/>
    </row>
    <row r="175" spans="1:13" ht="15.75">
      <c r="A175" s="32"/>
      <c r="B175" s="32"/>
      <c r="C175" s="32"/>
      <c r="D175" s="32"/>
      <c r="E175" s="32"/>
      <c r="F175" s="32"/>
      <c r="G175" s="2"/>
      <c r="H175" s="2"/>
      <c r="I175" s="2"/>
      <c r="J175" s="2"/>
      <c r="K175" s="2"/>
      <c r="L175" s="2"/>
      <c r="M175" s="2"/>
    </row>
    <row r="176" spans="1:13" ht="36" customHeight="1">
      <c r="A176" s="56" t="s">
        <v>90</v>
      </c>
      <c r="B176" s="56"/>
      <c r="C176" s="56"/>
      <c r="D176" s="56"/>
      <c r="E176" s="56"/>
      <c r="F176" s="56"/>
      <c r="G176" s="2"/>
      <c r="H176" s="2"/>
      <c r="I176" s="2"/>
      <c r="J176" s="2"/>
      <c r="K176" s="2"/>
      <c r="L176" s="2"/>
      <c r="M176" s="2"/>
    </row>
    <row r="177" spans="1:13" ht="36" customHeight="1">
      <c r="A177" s="57"/>
      <c r="B177" s="57"/>
      <c r="C177" s="57"/>
      <c r="D177" s="57"/>
      <c r="E177" s="57"/>
      <c r="F177" s="57"/>
      <c r="G177" s="2"/>
      <c r="H177" s="2"/>
      <c r="I177" s="2"/>
      <c r="J177" s="2"/>
      <c r="K177" s="2"/>
      <c r="L177" s="2"/>
      <c r="M177" s="2"/>
    </row>
    <row r="178" spans="1:13" ht="36" customHeight="1">
      <c r="A178" s="57"/>
      <c r="B178" s="57"/>
      <c r="C178" s="57"/>
      <c r="D178" s="57"/>
      <c r="E178" s="57"/>
      <c r="F178" s="57"/>
      <c r="G178" s="2"/>
      <c r="H178" s="2"/>
      <c r="I178" s="2"/>
      <c r="J178" s="2"/>
      <c r="K178" s="2"/>
      <c r="L178" s="2"/>
      <c r="M178" s="2"/>
    </row>
    <row r="179" spans="1:13" ht="36" customHeight="1" thickBot="1">
      <c r="A179" s="58"/>
      <c r="B179" s="58"/>
      <c r="C179" s="58"/>
      <c r="D179" s="58"/>
      <c r="E179" s="58"/>
      <c r="F179" s="58"/>
      <c r="G179" s="2"/>
      <c r="H179" s="2"/>
      <c r="I179" s="2"/>
      <c r="J179" s="2"/>
      <c r="K179" s="2"/>
      <c r="L179" s="2"/>
      <c r="M179" s="2"/>
    </row>
    <row r="180" spans="1:13" ht="144" customHeight="1" thickBot="1">
      <c r="A180" s="52"/>
      <c r="B180" s="53"/>
      <c r="C180" s="53"/>
      <c r="D180" s="53"/>
      <c r="E180" s="53"/>
      <c r="F180" s="54"/>
      <c r="G180" s="6"/>
      <c r="H180" s="2"/>
      <c r="I180" s="2"/>
      <c r="J180" s="2"/>
      <c r="K180" s="2"/>
      <c r="L180" s="2"/>
      <c r="M180" s="2"/>
    </row>
    <row r="181" spans="1:13" ht="15.75">
      <c r="A181" s="32"/>
      <c r="B181" s="32"/>
      <c r="C181" s="32"/>
      <c r="D181" s="32"/>
      <c r="E181" s="32"/>
      <c r="F181" s="32"/>
      <c r="G181" s="2"/>
      <c r="H181" s="2"/>
      <c r="I181" s="2"/>
      <c r="J181" s="2"/>
      <c r="K181" s="2"/>
      <c r="L181" s="2"/>
      <c r="M181" s="2"/>
    </row>
    <row r="182" spans="1:13" ht="15.75">
      <c r="A182" s="2"/>
      <c r="B182" s="2"/>
      <c r="C182" s="2"/>
      <c r="D182" s="2"/>
      <c r="E182" s="2"/>
      <c r="F182" s="2"/>
      <c r="G182" s="2"/>
      <c r="H182" s="2"/>
      <c r="I182" s="2"/>
      <c r="J182" s="2"/>
      <c r="K182" s="2"/>
      <c r="L182" s="2"/>
      <c r="M182" s="2"/>
    </row>
    <row r="183" spans="1:13" ht="26.25">
      <c r="A183" s="48" t="s">
        <v>91</v>
      </c>
      <c r="B183" s="48"/>
      <c r="C183" s="48"/>
      <c r="D183" s="48"/>
      <c r="E183" s="48"/>
      <c r="F183" s="48"/>
      <c r="G183" s="2"/>
      <c r="H183" s="2"/>
      <c r="I183" s="2"/>
      <c r="J183" s="2"/>
      <c r="K183" s="2"/>
      <c r="L183" s="2"/>
      <c r="M183" s="2"/>
    </row>
    <row r="184" spans="1:13" ht="15.75">
      <c r="A184" s="2"/>
      <c r="B184" s="2"/>
      <c r="C184" s="2"/>
      <c r="D184" s="2"/>
      <c r="E184" s="2"/>
      <c r="F184" s="2"/>
      <c r="G184" s="2"/>
      <c r="H184" s="2"/>
      <c r="I184" s="2"/>
      <c r="J184" s="2"/>
      <c r="K184" s="2"/>
      <c r="L184" s="2"/>
      <c r="M184" s="2"/>
    </row>
    <row r="185" spans="1:13" ht="54.75" customHeight="1">
      <c r="A185" s="59" t="s">
        <v>92</v>
      </c>
      <c r="B185" s="59"/>
      <c r="C185" s="59"/>
      <c r="D185" s="59"/>
      <c r="E185" s="59"/>
      <c r="F185" s="59"/>
      <c r="G185" s="2"/>
      <c r="H185" s="2"/>
      <c r="I185" s="2"/>
      <c r="J185" s="2"/>
      <c r="K185" s="2"/>
      <c r="L185" s="2"/>
      <c r="M185" s="2"/>
    </row>
    <row r="186" spans="1:13" ht="15.75">
      <c r="A186" s="2"/>
      <c r="B186" s="2"/>
      <c r="C186" s="2"/>
      <c r="D186" s="2"/>
      <c r="E186" s="2"/>
      <c r="F186" s="2"/>
      <c r="G186" s="2"/>
      <c r="H186" s="2"/>
      <c r="I186" s="2"/>
      <c r="J186" s="2"/>
      <c r="K186" s="2"/>
      <c r="L186" s="2"/>
      <c r="M186" s="2"/>
    </row>
    <row r="187" spans="1:13" ht="16.5" thickBot="1">
      <c r="A187" s="51" t="s">
        <v>93</v>
      </c>
      <c r="B187" s="51"/>
      <c r="C187" s="51"/>
      <c r="D187" s="51"/>
      <c r="E187" s="51"/>
      <c r="F187" s="51"/>
      <c r="G187" s="2"/>
      <c r="H187" s="2"/>
      <c r="I187" s="2"/>
      <c r="J187" s="2"/>
      <c r="K187" s="2"/>
      <c r="L187" s="2"/>
      <c r="M187" s="2"/>
    </row>
    <row r="188" spans="1:13" ht="144" customHeight="1" thickBot="1">
      <c r="A188" s="52" t="s">
        <v>94</v>
      </c>
      <c r="B188" s="53"/>
      <c r="C188" s="53"/>
      <c r="D188" s="53"/>
      <c r="E188" s="53"/>
      <c r="F188" s="54"/>
      <c r="G188" s="6"/>
      <c r="H188" s="2"/>
      <c r="I188" s="2"/>
      <c r="J188" s="2"/>
      <c r="K188" s="2"/>
      <c r="L188" s="2"/>
      <c r="M188" s="2"/>
    </row>
    <row r="189" spans="1:13" ht="15.75">
      <c r="A189" s="32"/>
      <c r="B189" s="32"/>
      <c r="C189" s="32"/>
      <c r="D189" s="32"/>
      <c r="E189" s="32"/>
      <c r="F189" s="32"/>
      <c r="G189" s="2"/>
      <c r="H189" s="2"/>
      <c r="I189" s="2"/>
      <c r="J189" s="2"/>
      <c r="K189" s="2"/>
      <c r="L189" s="2"/>
      <c r="M189" s="2"/>
    </row>
    <row r="190" spans="1:13" ht="16.5" thickBot="1">
      <c r="A190" s="51" t="s">
        <v>95</v>
      </c>
      <c r="B190" s="51"/>
      <c r="C190" s="51"/>
      <c r="D190" s="51"/>
      <c r="E190" s="51"/>
      <c r="F190" s="51"/>
      <c r="G190" s="2"/>
      <c r="H190" s="2"/>
      <c r="I190" s="2"/>
      <c r="J190" s="2"/>
      <c r="K190" s="2"/>
      <c r="L190" s="2"/>
      <c r="M190" s="2"/>
    </row>
    <row r="191" spans="1:13" ht="144" customHeight="1" thickBot="1">
      <c r="A191" s="52" t="s">
        <v>96</v>
      </c>
      <c r="B191" s="53"/>
      <c r="C191" s="53"/>
      <c r="D191" s="53"/>
      <c r="E191" s="53"/>
      <c r="F191" s="54"/>
      <c r="G191" s="6"/>
      <c r="H191" s="2"/>
      <c r="I191" s="2"/>
      <c r="J191" s="2"/>
      <c r="K191" s="2"/>
      <c r="L191" s="2"/>
      <c r="M191" s="2"/>
    </row>
    <row r="192" spans="1:13" ht="15.75">
      <c r="A192" s="32"/>
      <c r="B192" s="32"/>
      <c r="C192" s="32"/>
      <c r="D192" s="32"/>
      <c r="E192" s="32"/>
      <c r="F192" s="32"/>
      <c r="G192" s="2"/>
      <c r="H192" s="2"/>
      <c r="I192" s="2"/>
      <c r="J192" s="2"/>
      <c r="K192" s="2"/>
      <c r="L192" s="2"/>
      <c r="M192" s="2"/>
    </row>
  </sheetData>
  <mergeCells count="228">
    <mergeCell ref="A14:B14"/>
    <mergeCell ref="A15:B15"/>
    <mergeCell ref="E15:F15"/>
    <mergeCell ref="A16:B17"/>
    <mergeCell ref="C16:D17"/>
    <mergeCell ref="A20:G20"/>
    <mergeCell ref="A1:F1"/>
    <mergeCell ref="A2:F2"/>
    <mergeCell ref="A4:F10"/>
    <mergeCell ref="A11:G11"/>
    <mergeCell ref="A13:B13"/>
    <mergeCell ref="C13:F13"/>
    <mergeCell ref="A26:B26"/>
    <mergeCell ref="C26:D26"/>
    <mergeCell ref="A27:B27"/>
    <mergeCell ref="C27:D27"/>
    <mergeCell ref="A29:B29"/>
    <mergeCell ref="A30:B30"/>
    <mergeCell ref="C30:D30"/>
    <mergeCell ref="A22:B22"/>
    <mergeCell ref="A23:B23"/>
    <mergeCell ref="C23:D23"/>
    <mergeCell ref="A24:B24"/>
    <mergeCell ref="C24:D24"/>
    <mergeCell ref="A25:B25"/>
    <mergeCell ref="C25:D25"/>
    <mergeCell ref="A34:B34"/>
    <mergeCell ref="C34:D34"/>
    <mergeCell ref="A36:B36"/>
    <mergeCell ref="C36:D36"/>
    <mergeCell ref="C38:D38"/>
    <mergeCell ref="C37:D37"/>
    <mergeCell ref="A31:B31"/>
    <mergeCell ref="C31:D31"/>
    <mergeCell ref="A32:B32"/>
    <mergeCell ref="C32:D32"/>
    <mergeCell ref="A33:B33"/>
    <mergeCell ref="C33:D33"/>
    <mergeCell ref="A45:B45"/>
    <mergeCell ref="C45:D45"/>
    <mergeCell ref="A48:G48"/>
    <mergeCell ref="A50:F50"/>
    <mergeCell ref="A51:F51"/>
    <mergeCell ref="A53:F53"/>
    <mergeCell ref="C39:D39"/>
    <mergeCell ref="A42:B42"/>
    <mergeCell ref="A43:B43"/>
    <mergeCell ref="C43:D43"/>
    <mergeCell ref="A44:B44"/>
    <mergeCell ref="C44:D44"/>
    <mergeCell ref="A63:F63"/>
    <mergeCell ref="A65:F65"/>
    <mergeCell ref="A66:F66"/>
    <mergeCell ref="A69:G69"/>
    <mergeCell ref="A71:F71"/>
    <mergeCell ref="A74:F74"/>
    <mergeCell ref="A54:F54"/>
    <mergeCell ref="A56:F56"/>
    <mergeCell ref="A57:F57"/>
    <mergeCell ref="A59:F59"/>
    <mergeCell ref="A60:F60"/>
    <mergeCell ref="A62:F62"/>
    <mergeCell ref="A78:B78"/>
    <mergeCell ref="C78:D78"/>
    <mergeCell ref="E78:F78"/>
    <mergeCell ref="A79:B79"/>
    <mergeCell ref="C79:D79"/>
    <mergeCell ref="E79:F79"/>
    <mergeCell ref="A76:B76"/>
    <mergeCell ref="C76:D76"/>
    <mergeCell ref="E76:F76"/>
    <mergeCell ref="A77:B77"/>
    <mergeCell ref="C77:D77"/>
    <mergeCell ref="E77:F77"/>
    <mergeCell ref="A82:B82"/>
    <mergeCell ref="C82:D82"/>
    <mergeCell ref="E82:F82"/>
    <mergeCell ref="A83:B83"/>
    <mergeCell ref="C83:D83"/>
    <mergeCell ref="E83:F83"/>
    <mergeCell ref="A80:B80"/>
    <mergeCell ref="C80:D80"/>
    <mergeCell ref="E80:F80"/>
    <mergeCell ref="A81:B81"/>
    <mergeCell ref="C81:D81"/>
    <mergeCell ref="E81:F81"/>
    <mergeCell ref="A86:B86"/>
    <mergeCell ref="C86:D86"/>
    <mergeCell ref="E86:F86"/>
    <mergeCell ref="A87:B87"/>
    <mergeCell ref="C87:D87"/>
    <mergeCell ref="E87:F87"/>
    <mergeCell ref="A84:B84"/>
    <mergeCell ref="C84:D84"/>
    <mergeCell ref="E84:F84"/>
    <mergeCell ref="A85:B85"/>
    <mergeCell ref="C85:D85"/>
    <mergeCell ref="E85:F85"/>
    <mergeCell ref="A96:B96"/>
    <mergeCell ref="E96:F96"/>
    <mergeCell ref="A97:B97"/>
    <mergeCell ref="E97:F97"/>
    <mergeCell ref="A98:B98"/>
    <mergeCell ref="E98:F98"/>
    <mergeCell ref="A90:F90"/>
    <mergeCell ref="A92:B92"/>
    <mergeCell ref="E92:F92"/>
    <mergeCell ref="A94:F94"/>
    <mergeCell ref="A95:B95"/>
    <mergeCell ref="E95:F95"/>
    <mergeCell ref="A102:B102"/>
    <mergeCell ref="E102:F102"/>
    <mergeCell ref="A103:B103"/>
    <mergeCell ref="E103:F103"/>
    <mergeCell ref="A104:B104"/>
    <mergeCell ref="E104:F104"/>
    <mergeCell ref="A99:B99"/>
    <mergeCell ref="E99:F99"/>
    <mergeCell ref="A100:B100"/>
    <mergeCell ref="E100:F100"/>
    <mergeCell ref="A101:B101"/>
    <mergeCell ref="E101:F101"/>
    <mergeCell ref="A110:B110"/>
    <mergeCell ref="E110:F110"/>
    <mergeCell ref="A111:B111"/>
    <mergeCell ref="E111:F111"/>
    <mergeCell ref="A112:B112"/>
    <mergeCell ref="E112:F112"/>
    <mergeCell ref="E105:F105"/>
    <mergeCell ref="A107:F107"/>
    <mergeCell ref="A108:B108"/>
    <mergeCell ref="E108:F108"/>
    <mergeCell ref="A109:B109"/>
    <mergeCell ref="E109:F109"/>
    <mergeCell ref="A116:B116"/>
    <mergeCell ref="E116:F116"/>
    <mergeCell ref="A117:B117"/>
    <mergeCell ref="E117:F117"/>
    <mergeCell ref="E118:F118"/>
    <mergeCell ref="A120:F120"/>
    <mergeCell ref="A113:B113"/>
    <mergeCell ref="E113:F113"/>
    <mergeCell ref="A114:B114"/>
    <mergeCell ref="E114:F114"/>
    <mergeCell ref="A115:B115"/>
    <mergeCell ref="E115:F115"/>
    <mergeCell ref="A124:B124"/>
    <mergeCell ref="E124:F124"/>
    <mergeCell ref="A125:B125"/>
    <mergeCell ref="E125:F125"/>
    <mergeCell ref="A126:B126"/>
    <mergeCell ref="E126:F126"/>
    <mergeCell ref="A121:B121"/>
    <mergeCell ref="E121:F121"/>
    <mergeCell ref="A122:B122"/>
    <mergeCell ref="E122:F122"/>
    <mergeCell ref="A123:B123"/>
    <mergeCell ref="E123:F123"/>
    <mergeCell ref="A130:B130"/>
    <mergeCell ref="E130:F130"/>
    <mergeCell ref="E131:F131"/>
    <mergeCell ref="A133:F133"/>
    <mergeCell ref="A134:B134"/>
    <mergeCell ref="E134:F134"/>
    <mergeCell ref="A127:B127"/>
    <mergeCell ref="E127:F127"/>
    <mergeCell ref="A128:B128"/>
    <mergeCell ref="E128:F128"/>
    <mergeCell ref="A129:B129"/>
    <mergeCell ref="E129:F129"/>
    <mergeCell ref="A138:B138"/>
    <mergeCell ref="E138:F138"/>
    <mergeCell ref="A139:B139"/>
    <mergeCell ref="E139:F139"/>
    <mergeCell ref="A140:B140"/>
    <mergeCell ref="E140:F140"/>
    <mergeCell ref="A135:B135"/>
    <mergeCell ref="E135:F135"/>
    <mergeCell ref="A136:B136"/>
    <mergeCell ref="E136:F136"/>
    <mergeCell ref="A137:B137"/>
    <mergeCell ref="E137:F137"/>
    <mergeCell ref="E144:F144"/>
    <mergeCell ref="A146:F146"/>
    <mergeCell ref="A147:B147"/>
    <mergeCell ref="E147:F147"/>
    <mergeCell ref="A148:B148"/>
    <mergeCell ref="E148:F148"/>
    <mergeCell ref="A141:B141"/>
    <mergeCell ref="E141:F141"/>
    <mergeCell ref="A142:B142"/>
    <mergeCell ref="E142:F142"/>
    <mergeCell ref="A143:B143"/>
    <mergeCell ref="E143:F143"/>
    <mergeCell ref="A152:B152"/>
    <mergeCell ref="E152:F152"/>
    <mergeCell ref="A153:B153"/>
    <mergeCell ref="E153:F153"/>
    <mergeCell ref="A154:B154"/>
    <mergeCell ref="E154:F154"/>
    <mergeCell ref="A149:B149"/>
    <mergeCell ref="E149:F149"/>
    <mergeCell ref="A150:B150"/>
    <mergeCell ref="E150:F150"/>
    <mergeCell ref="A151:B151"/>
    <mergeCell ref="E151:F151"/>
    <mergeCell ref="A161:F161"/>
    <mergeCell ref="A162:F162"/>
    <mergeCell ref="A164:F164"/>
    <mergeCell ref="A165:F165"/>
    <mergeCell ref="A170:F170"/>
    <mergeCell ref="A171:F171"/>
    <mergeCell ref="A155:B155"/>
    <mergeCell ref="E155:F155"/>
    <mergeCell ref="A156:B156"/>
    <mergeCell ref="E156:F156"/>
    <mergeCell ref="E157:F157"/>
    <mergeCell ref="E159:F159"/>
    <mergeCell ref="A187:F187"/>
    <mergeCell ref="A188:F188"/>
    <mergeCell ref="A190:F190"/>
    <mergeCell ref="A191:F191"/>
    <mergeCell ref="A173:F173"/>
    <mergeCell ref="A174:F174"/>
    <mergeCell ref="A176:F176"/>
    <mergeCell ref="A177:F179"/>
    <mergeCell ref="A180:F180"/>
    <mergeCell ref="A185:F185"/>
  </mergeCells>
  <hyperlinks>
    <hyperlink ref="A176:F176" r:id="rId1" display="Please estimate the greenhouse gas impact this project will have, if applicable. Use the University of Illinois at Urbana-Champaign Energy Management website to determine the cost of energy on campus and the following chart to determine GHG emissions:" xr:uid="{00000000-0004-0000-0000-000000000000}"/>
    <hyperlink ref="C25" r:id="rId2" xr:uid="{00000000-0004-0000-0000-000001000000}"/>
    <hyperlink ref="F37" r:id="rId3" xr:uid="{00000000-0004-0000-0000-000002000000}"/>
    <hyperlink ref="C33" r:id="rId4" xr:uid="{00000000-0004-0000-0000-000003000000}"/>
    <hyperlink ref="C25:D25" r:id="rId5" display="rients@illinois.edu" xr:uid="{415064BB-476C-4FE6-8AF6-98105086AFA3}"/>
    <hyperlink ref="C33:D33" r:id="rId6" display="mlmorris@illinois.edu" xr:uid="{23A4FFCD-3599-4B2D-B4E6-E0030BB8A237}"/>
  </hyperlinks>
  <pageMargins left="0.75" right="0.75" top="1" bottom="1" header="0.5" footer="0.5"/>
  <drawing r:id="rId7"/>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0E6EF5-5C43-430F-AE15-53F0D619F17F}"/>
</file>

<file path=customXml/itemProps2.xml><?xml version="1.0" encoding="utf-8"?>
<ds:datastoreItem xmlns:ds="http://schemas.openxmlformats.org/officeDocument/2006/customXml" ds:itemID="{87B0F93D-F183-4BCB-A757-AB8F0446DA98}"/>
</file>

<file path=customXml/itemProps3.xml><?xml version="1.0" encoding="utf-8"?>
<ds:datastoreItem xmlns:ds="http://schemas.openxmlformats.org/officeDocument/2006/customXml" ds:itemID="{556EC6F6-2684-4A8D-B5AA-F0C1D58670CA}"/>
</file>

<file path=docProps/app.xml><?xml version="1.0" encoding="utf-8"?>
<Properties xmlns="http://schemas.openxmlformats.org/officeDocument/2006/extended-properties" xmlns:vt="http://schemas.openxmlformats.org/officeDocument/2006/docPropsVTypes">
  <Application>Microsoft Excel Online</Application>
  <Manager/>
  <Company>University of Illinois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Marika Nell</dc:creator>
  <cp:keywords/>
  <dc:description/>
  <cp:lastModifiedBy>Maurer, Helen</cp:lastModifiedBy>
  <cp:revision/>
  <dcterms:created xsi:type="dcterms:W3CDTF">2013-12-08T17:19:56Z</dcterms:created>
  <dcterms:modified xsi:type="dcterms:W3CDTF">2025-01-24T19:59:13Z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