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xr:revisionPtr revIDLastSave="2" documentId="11_0D2546A897424ADBE969E8F80352DAFC4D6010A1" xr6:coauthVersionLast="47" xr6:coauthVersionMax="47" xr10:uidLastSave="{7C8D0880-A15C-4BF5-956D-1A13D25345A4}"/>
  <bookViews>
    <workbookView xWindow="510" yWindow="525" windowWidth="11175" windowHeight="609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3" i="1" l="1"/>
  <c r="E107" i="1"/>
  <c r="E106" i="1"/>
  <c r="E105" i="1"/>
  <c r="E104" i="1"/>
  <c r="E103" i="1"/>
  <c r="E159" i="1"/>
  <c r="E158" i="1"/>
  <c r="E157" i="1"/>
  <c r="E156" i="1"/>
  <c r="E155" i="1"/>
  <c r="E154" i="1"/>
  <c r="E153" i="1"/>
  <c r="E152" i="1"/>
  <c r="E151" i="1"/>
  <c r="E150" i="1"/>
  <c r="E146" i="1"/>
  <c r="E145" i="1"/>
  <c r="E144" i="1"/>
  <c r="E143" i="1"/>
  <c r="E142" i="1"/>
  <c r="E141" i="1"/>
  <c r="E140" i="1"/>
  <c r="E139" i="1"/>
  <c r="E138" i="1"/>
  <c r="E137" i="1"/>
  <c r="E133" i="1"/>
  <c r="E132" i="1"/>
  <c r="E131" i="1"/>
  <c r="E130" i="1"/>
  <c r="E129" i="1"/>
  <c r="E128" i="1"/>
  <c r="E127" i="1"/>
  <c r="E126" i="1"/>
  <c r="E125" i="1"/>
  <c r="E124" i="1"/>
  <c r="E120" i="1"/>
  <c r="E119" i="1"/>
  <c r="E118" i="1"/>
  <c r="E117" i="1"/>
  <c r="E116" i="1"/>
  <c r="E115" i="1"/>
  <c r="E114" i="1"/>
  <c r="E113" i="1"/>
  <c r="E112" i="1"/>
  <c r="E111" i="1"/>
  <c r="E99" i="1"/>
  <c r="E98" i="1"/>
  <c r="E97" i="1"/>
  <c r="E96" i="1"/>
  <c r="E95" i="1"/>
  <c r="E108" i="1" l="1"/>
  <c r="E134" i="1"/>
  <c r="E160" i="1"/>
  <c r="E100" i="1"/>
  <c r="E121" i="1"/>
  <c r="E147" i="1"/>
  <c r="E162" i="1" l="1"/>
</calcChain>
</file>

<file path=xl/sharedStrings.xml><?xml version="1.0" encoding="utf-8"?>
<sst xmlns="http://schemas.openxmlformats.org/spreadsheetml/2006/main" count="141" uniqueCount="121">
  <si>
    <t>Funding Application: Step 2</t>
  </si>
  <si>
    <t>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t>
  </si>
  <si>
    <t>GENERAL INFORMATION</t>
  </si>
  <si>
    <t>Project Title:</t>
  </si>
  <si>
    <t>Sheltered Bicycle Parking for Chemical and Life Sciences Building and Roger Adams Laboratory</t>
  </si>
  <si>
    <t>Total Amount Requested from SSC:</t>
  </si>
  <si>
    <t>Amount Requested as:</t>
  </si>
  <si>
    <t>GRANT</t>
  </si>
  <si>
    <t>(LOAN or GRANT)</t>
  </si>
  <si>
    <t>Topic Areas</t>
  </si>
  <si>
    <t>Please select the topic area(s) that best describes your project:</t>
  </si>
  <si>
    <t>Transportation</t>
  </si>
  <si>
    <t>Energy</t>
  </si>
  <si>
    <t>Land</t>
  </si>
  <si>
    <t>Food &amp; Waste</t>
  </si>
  <si>
    <t>Education</t>
  </si>
  <si>
    <t>Water</t>
  </si>
  <si>
    <t>CONTACT INFORMATION</t>
  </si>
  <si>
    <t>Applicant/Project Leader</t>
  </si>
  <si>
    <t>Name:</t>
  </si>
  <si>
    <t>Krista Smith</t>
  </si>
  <si>
    <t>Unit/Department:</t>
  </si>
  <si>
    <t>Chemistry</t>
  </si>
  <si>
    <t>Email:</t>
  </si>
  <si>
    <t>kristasm@illinois.edu</t>
  </si>
  <si>
    <t>Phone Number:</t>
  </si>
  <si>
    <t>207-244-4844</t>
  </si>
  <si>
    <t>Organization Code (for CFOP):</t>
  </si>
  <si>
    <t>Financial Contact</t>
  </si>
  <si>
    <t>Derek Fultz</t>
  </si>
  <si>
    <t>Role:</t>
  </si>
  <si>
    <t>Faculty/Unit/Department:</t>
  </si>
  <si>
    <t>dfultz@illinois.edu</t>
  </si>
  <si>
    <t>207-265-0294</t>
  </si>
  <si>
    <t>Project Team:</t>
  </si>
  <si>
    <t>Name</t>
  </si>
  <si>
    <t>Faculty/Department</t>
  </si>
  <si>
    <t>Email</t>
  </si>
  <si>
    <t>Geoffrey Chambers</t>
  </si>
  <si>
    <t>gchambe2@illinois.edu</t>
  </si>
  <si>
    <t>Jonathan Eller</t>
  </si>
  <si>
    <t>jeller2@illinois.edu</t>
  </si>
  <si>
    <t>Facilities Manager Contact</t>
  </si>
  <si>
    <t>(if applicable)</t>
  </si>
  <si>
    <t>PROJECT DESCRIPTION</t>
  </si>
  <si>
    <t>Provide a brief background of the project, the goals, and desired outcome.</t>
  </si>
  <si>
    <t>The goal of this project is to construct an area for students, graduate students, faculty, and staff who attend work or school at the Chemical and Life Sciences Building and Roger Adams Laboratory to keep their bicycles in a secure location throughout the day (or night) that is sheltered from the elements.
Many occupants of Chemical &amp; Life Sciences and Roger Adams Laboratories had used bicycles as their primary means of transportation to and from work and frequently stowed their bicycles in the atrium and other common areas in the building.  The large number of bicycles tethered to indoor rails caused additional debris to be tracked indoors and increased the burden on facilities and was evaluated as a safety hazard.  In the past year, these two buildings adopted policies which restricted/prohibited the storage of bicycles inside, lowering the number of people who commute to these buildings via bicycle. Providing proper areas for storage of bicycles will increase ridership amongst those who frequent the building.
The concern of covered bicycle parking was brought to our attention by a group of students who are no longer allowed to park indoors for the reasons mentioned.  The ability to park under shelter would increase their likeliness to ride to work because their bicycles would be protected from rain and snow.  Providing a covered outdoor location for bicycle parking will encourage students, faculty and staff to commute on bicycles during a larger part of the year.
The impact of this project could be substantial.  The buildings mentioned serve approximately 600 graduate students, over 150 Post Docs and as well as many more undergraduate students, faculty and staff.  The installation of covered bike parking structures capable of housing a total of 60 bicycles would help us encourage more sustainable, zero-emission commuting.  We would like this idea to serve as a model for other regions around the campus.  If approved, this project would reduce commutes via personal motor vehicles and buses.
The primary goal for this project is to provide adequate parking spaces for the students and workers of these buildings and in doing so, increase bicycle ridership by at least 100%.</t>
  </si>
  <si>
    <t>Describe how the project will improve the sustainability of the Illinois campus and how the project goes above and beyond campus standards.</t>
  </si>
  <si>
    <t>Arguably, the theoretical limit on sustainable trainsportation is that powered by human energy.  Being primarily research space, CLSL and RAL are mostly used by non-undergraduates and the majority live off-campus.  This makes commuting to work by car or bus very attractive for these individuals.   Many habitants (namely, graduate studnents) of CLSL and RAL work evenings by driving or busing home, then driving back to work after 6pm, when parking is free.  Our goal is to encourage ridership as a more attractive alternative to driving.  We envision users staying a few extra hours, instead of going home and driving back.  Even those who bus during the day still drive to work multiple times per week.  For those who do not drive, taking the bus is a popular alternative.  Although the C-U mass transit has an increasing number of hybrid buses, ridership still increases our carbon footprint by necessitating more buses running, more stops and extra weight.  Thus in a global sustainability sense, it is still of a much lower impact to bike than bus to work or class.  The sustainability of this project will also be reflected by its low maintenance and replacement requirements.  Figure 1 in the attached "Figures" document shows an example of new bicycle parking racks installed within the past two years.  These racks are located at the southwest corner of Goodwin and Oregon.  Although an attractive design, the lack of protection from ice and snow has led to the warping of close to one-third of the parking slots.  In order to restore their usage, these will have to be repaired or replaced.  An added benefit of covered parking is that these effects will be reduced, and the structure will be able to serve users for much longer.</t>
  </si>
  <si>
    <t>Where will the project be located? Will special permissions be required to enact the project on this site? If so, please explain and attach any letters of support at the end of the application.</t>
  </si>
  <si>
    <t>The project will be located in the areas between these buildings on the north side and/or south sides (see attached map). This proposal presents two options. The first option is to construct one shelter and the second option is to construct two shelters (one the north and sound sides).  The southern shelter would provide convenient access to CLSL-A and RAL.  The northern shelter would additionally serve users from CLSL-B, which is across the bricked walkway connecting Goodwin and Mathews.  These locations were carefully selected to provide convenient access to CLSL and RAL and has the added protection of being the most visible locations to these buildings, discouraging theft and vandalism. These buildings primarily house those affiliated with the Departments of Chemistry and Department of Chemical and Biomolecular Engineering. Additionally, these locations have been considered for bicycle parking in the past by the SCS, but these plans never came to fruition.  A letter of support from the School of Chemical Sciences Director, Professor Jonathan Sweedler, has been attached.</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</si>
  <si>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</si>
  <si>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This project is designed to serve a large portion of the School of Chemical Sciences (SCS), so the entire School will a stake in this project.  The student organized Department of Chemistry Graduate Student Advisory Committee (DCGSAC) is the primary entity that has spearheaded the project. The DCGSAC has made one of its goals to assist in the acquisition of bicycle parking spaces for these buildings. DCGSAC will assist with advertisement, public relations, and evaluating the success and usage of the installation.  The DCGSAC will oversee the maintenance of these areas and organize any necessary repairs. DCGSAC also works closely with SCS, which condones the use of these areas for construction.</t>
  </si>
  <si>
    <t>Please indicate how this project will involve or impact students. What role will students play in the project?</t>
  </si>
  <si>
    <t>This project was born out from desires that were expressed by the graduate student body of the Department of Chemistry.  The DCGSAC student organization will be intimately involved with organization, advertising and maintenance of the project.   Students will play the a pivotal role in this entire process.  Demonstrating how students can initiate change that has human and environmental impact will be an excellent learning experience for planners and users alike.  This project provides direct benefits to students, faculty, and staff that frequent these buildings. We expect the largest impact will be for the students, who represent the largest population of potential bikers.</t>
  </si>
  <si>
    <t>Have you applied for funding from SSC before? If so, for what project?</t>
  </si>
  <si>
    <t>We have not applied for funding from the SSC before.</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</si>
  <si>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</si>
  <si>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</si>
  <si>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</si>
  <si>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</si>
  <si>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</si>
  <si>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</si>
  <si>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</si>
  <si>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Planning and Publicity</t>
  </si>
  <si>
    <t>2 week (before funding received)</t>
  </si>
  <si>
    <t>By 4th week of May</t>
  </si>
  <si>
    <t>Final budget modification</t>
  </si>
  <si>
    <t>2 week</t>
  </si>
  <si>
    <t>By 3rd week of June</t>
  </si>
  <si>
    <t>Planning, Coordination with F&amp;S and SCS, Ordering Materials/services</t>
  </si>
  <si>
    <t>3-4 weeks</t>
  </si>
  <si>
    <t>By 4th week of July</t>
  </si>
  <si>
    <t>Construction</t>
  </si>
  <si>
    <t>4-6 weeks</t>
  </si>
  <si>
    <t>By 3rd week of September</t>
  </si>
  <si>
    <t>Opening Event</t>
  </si>
  <si>
    <t>N/A</t>
  </si>
  <si>
    <t>By mid-late September</t>
  </si>
  <si>
    <t>Research questionnaire</t>
  </si>
  <si>
    <t xml:space="preserve">2 weeks </t>
  </si>
  <si>
    <t>Spring of 2015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</si>
  <si>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</si>
  <si>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</si>
  <si>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</si>
  <si>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</si>
  <si>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</si>
  <si>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</si>
  <si>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 (Option 1)</t>
  </si>
  <si>
    <t xml:space="preserve"> Bike loop - materials</t>
  </si>
  <si>
    <t>Bike Loop - installation</t>
  </si>
  <si>
    <t>Concrete (cost per sq. ft.)</t>
  </si>
  <si>
    <t>Foundation</t>
  </si>
  <si>
    <t>Steel frame and Roof Structure</t>
  </si>
  <si>
    <t>Subtotal</t>
  </si>
  <si>
    <t>Equipment &amp; Construction Costs (Option 2)</t>
  </si>
  <si>
    <t>Bike loop - materials</t>
  </si>
  <si>
    <t>Publicity &amp; Communication</t>
  </si>
  <si>
    <t>Unveiling event - Food and supplies</t>
  </si>
  <si>
    <t>Research - survey incentive</t>
  </si>
  <si>
    <t>Personnel &amp; Wages</t>
  </si>
  <si>
    <t>Project Budget per F&amp;S</t>
  </si>
  <si>
    <t>General Supplies &amp; Other</t>
  </si>
  <si>
    <t>TOTAL BUDGET (Option 1)</t>
  </si>
  <si>
    <t>TOTAL BUDGET (Option 2)</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</si>
  <si>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</si>
  <si>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This project has been designed to limit the need of ongoing funding.  We expect maintenace costs for minor repairs due to wear and tear.   Our target "inverted U-loop" structures are very sturdy and will be further protected by the cover.  As this application is being submitted by the Department of Chemistry Graduate Student Advisory Committee (DCGSAC), this group will be in charge of the maintenance.  DCGSAC's funding is provided by the Department of Chemistry, and will be able to cover these costs.  In addition, DCGSAC will work with the School of Chemical Sciences to develop an on-going maintenance plan.  DCGSAC will also develop its own bike shelter maintenance committee.  It will be the responsibility of these 3-5 individuals to maintain the cleanliness of the area and coordinate routine maintenance efforts.</t>
  </si>
  <si>
    <t>Please include any other sources of funding that have been obtained or applied for, and please attach any relevant letters of support.</t>
  </si>
  <si>
    <t>We have sought additional funding from the School of Chemical Sciences, the Department of Chemistry, and the School of Biomolecular Engineering. These entities have jointly pledged $5000 in total support to supplement funding provided by the SSC.</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</si>
  <si>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</si>
  <si>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</si>
  <si>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Of the ambitious goals set by the iCAP, our project will help toward the goals of carbon neutrality, education and research.  It is our belief that the availability of covered parking for the buildings of CLSL and RAL will promote the increased commute of faculty, students and staff by bicycle as an alternative to driving or taking the bus. As soon as our final budget is received, we will communicate our plan to the frequenters of the served area by emails, flyers and - most importantly - an unveiling event where we will inform attendees about the goals set by iCAP and our attempts to meet them. Our aim is to actively encourage the use of the bicycle parking spaces through these and other educational mechanisms. Another educational opportunity we are excited to implement is the tracking of our project's success through research. We plan a two-pronged approach.  The first is to survey to the School of Chemical Sciences to measure the extent that the presence of bicycle parking has increased bicycle ridership to work.  For better statistics in our data, we will incentivize participation by offering a $300 voucher to one random survey participant that can be used toward bicycle purchase or bicycle repair.  The second will be a form of monitoring the racks on a weekly basis, to determine their average usage.  We will analyze our findings, and present them to the SSC, along with other departments and organizations who are interested in ways to sustainably serve their micro and global community.</t>
  </si>
  <si>
    <t>As described previously, the SCS, Department of Chemistry, and the School fo Biomolecular Engineering have pledged a total of $5000 of support in addition to SSC funding.</t>
  </si>
  <si>
    <t>Please estimate the greenhouse gas impact this project will have, if applicable. Use the University of Illinois at Urbana-Champaign Energy Management website (click here) to determine the cost of energy on campus and the following chart to determine GHG emissions:</t>
  </si>
  <si>
    <t>The principal area in which GHG emissions will be reduced is the increase in the amount of students and workers who commute to these buildings via bicycle while having the option to commute by a personal motor vehicle (PMV). For this approximation, only graduate students and post-doctoral scholars will be considered - this is an underestimation. Several assumptions were made to generate this approximation. There are 500 total graduate students and post-doctoral scholars and 120 of these individuals own bicycles and a PMV. Of these, 20% return to work after regular business hours on business days and 50% commute to work on weekends, only 10% of those with bicycles and a PMV currently ride their bicycle to work during these times. It is expected that this number will increase to 50% upon installation of adequate parking facilities as this is a primary complaint provided that discourages ridership. It is estimated that there are currently 7 months of high ridership during which 80% of the days are suitable for most people to ride. It is expected that sheltered parking will increase this to 8 months out of the year. It is assumed that the average commute is 4 miles (8 miles both ways) and that the average MPG is 20 for most PMVs. With these assumptions, the total volume of gasoline saved is about 1200 gallons per year, which equates to 23,000 lbs of CO2 per year. This is likely an under-approximation, and does not include those that are not graduate students or postdoctoral scholars. This approximation also does not include the influence of those who normally ride buses but would now commute via bicycle. This approximation also ignores those who are much more tolerant of weather conditions.</t>
  </si>
  <si>
    <t>EDUCATION, OUTREACH, AND PUBLICITY PLAN</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</si>
  <si>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</si>
  <si>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</si>
  <si>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Our publicity will be diverse and far-reaching.  As the official graduate student organization for the Department Chemistry, DCGSAC possesses numerous, effective mechanisms for reaching workers and students of these buildings  including: departmental emails, social gatherings, and graphic posters.  We will develop a graphic of what our upcoming structure will look like, and distribute this to people in the area around CLSL and RAL.  Information about this project will be reported on the DCGSAC website as well as our social media webpage where visitors can see the progress of the project.  After it construction is complete, we plan to have an opening ceremony sponsored by the SSC and DCGSAC that will encourage students, faculty, and staff to visit the newly constructed parking installation and bring awareness to the project and the SSC.</t>
  </si>
  <si>
    <t>Please list specific outreach goals and ways in which the outreach can be measured.</t>
  </si>
  <si>
    <t>The primary goal is to increase bicycle ridership amongst those who work or attend classes in CLSL and RAL by at least 100%.  We anticipate the success of our endeavor to promote itself by effectiveness and word-of-mouth.  More active outreach can be effectively measured through surveys of those who use these buildings.  DCGSAC possesseses authorized mechanisms for surveying those who frequent these buildings.  We plan to inform other student organizations about the opportunities provided by the SSC, and how these can be effectively used to make the University of Illinois a model for student-driven change that will continue to push the innovation and forward-thinking nature of our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</si>
</sst>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m/d/yyyy;@"/>
    <numFmt numFmtId="166" formatCode="[&lt;=9999999]###\-####;\(###\)\ ###\-####"/>
  </numFmts>
  <fonts count="25">
    <font>
      <sz val="10"/>
      <color rgb="FF000000"/>
      <name val="Arial"/>
    </font>
    <font>
      <sz val="12"/>
      <color rgb="FF000000"/>
      <name val="Calibri"/>
    </font>
    <font>
      <b/>
      <sz val="12"/>
      <color rgb="FF000000"/>
      <name val="Calibri"/>
    </font>
    <font>
      <b/>
      <sz val="14"/>
      <color rgb="FF000000"/>
      <name val="Calibri"/>
    </font>
    <font>
      <sz val="8"/>
      <color rgb="FFD8D8D8"/>
      <name val="Calibri"/>
    </font>
    <font>
      <b/>
      <sz val="20"/>
      <color rgb="FF000000"/>
      <name val="Calibri"/>
    </font>
    <font>
      <b/>
      <sz val="24"/>
      <color rgb="FFE36C09"/>
      <name val="Calibri"/>
    </font>
    <font>
      <b/>
      <sz val="12"/>
      <color rgb="FF0000FF"/>
      <name val="Calibri"/>
    </font>
    <font>
      <b/>
      <u/>
      <sz val="12"/>
      <color rgb="FF000000"/>
      <name val="Calibri"/>
    </font>
    <font>
      <b/>
      <sz val="16"/>
      <color rgb="FF000000"/>
      <name val="Calibri"/>
    </font>
    <font>
      <sz val="12"/>
      <color rgb="FFFF0000"/>
      <name val="Calibri"/>
    </font>
    <font>
      <sz val="12"/>
      <color rgb="FF0000FF"/>
      <name val="Calibri"/>
    </font>
    <font>
      <sz val="11"/>
      <color rgb="FF000000"/>
      <name val="Arial"/>
    </font>
    <font>
      <b/>
      <sz val="20"/>
      <color rgb="FF000090"/>
      <name val="Calibri"/>
    </font>
    <font>
      <sz val="36"/>
      <color rgb="FF008000"/>
      <name val="Calibri"/>
    </font>
    <font>
      <sz val="12"/>
      <color rgb="FF000000"/>
      <name val="Calibri"/>
    </font>
    <font>
      <sz val="12"/>
      <color rgb="FF000000"/>
      <name val="Calibri"/>
    </font>
    <font>
      <sz val="12"/>
      <color rgb="FF000000"/>
      <name val="Arial"/>
    </font>
    <font>
      <sz val="10"/>
      <color rgb="FF000000"/>
      <name val="Calibri"/>
    </font>
    <font>
      <sz val="12"/>
      <color rgb="FF000000"/>
      <name val="Calibri"/>
      <family val="2"/>
    </font>
    <font>
      <sz val="12"/>
      <name val="Calibri"/>
      <family val="2"/>
    </font>
    <font>
      <b/>
      <sz val="14"/>
      <color rgb="FF000000"/>
      <name val="Calibri"/>
      <family val="2"/>
    </font>
    <font>
      <b/>
      <u/>
      <sz val="12"/>
      <color rgb="FF0000FF"/>
      <name val="Calibri"/>
      <family val="2"/>
      <scheme val="minor"/>
    </font>
    <font>
      <b/>
      <sz val="16"/>
      <color rgb="FF000000"/>
      <name val="Calibri"/>
      <family val="2"/>
    </font>
    <font>
      <u/>
      <sz val="10"/>
      <color theme="10"/>
      <name val="Arial"/>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theme="0"/>
        <bgColor indexed="64"/>
      </patternFill>
    </fill>
  </fills>
  <borders count="33">
    <border>
      <left/>
      <right/>
      <top/>
      <bottom/>
      <diagonal/>
    </border>
    <border>
      <left style="medium">
        <color indexed="64"/>
      </left>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121">
    <xf numFmtId="0" fontId="0" fillId="0" borderId="0" xfId="0" applyAlignment="1">
      <alignment wrapText="1"/>
    </xf>
    <xf numFmtId="0" fontId="15" fillId="2" borderId="0" xfId="0" applyFont="1" applyFill="1" applyAlignment="1">
      <alignment vertical="center"/>
    </xf>
    <xf numFmtId="0" fontId="16" fillId="3" borderId="0" xfId="0" applyFont="1" applyFill="1" applyAlignment="1">
      <alignment horizontal="left" vertical="center"/>
    </xf>
    <xf numFmtId="49" fontId="11" fillId="6" borderId="18" xfId="0" applyNumberFormat="1" applyFont="1" applyFill="1" applyBorder="1" applyAlignment="1">
      <alignment horizontal="center" vertical="center"/>
    </xf>
    <xf numFmtId="0" fontId="1" fillId="4" borderId="0" xfId="0" applyFont="1" applyFill="1" applyAlignment="1">
      <alignment vertical="center"/>
    </xf>
    <xf numFmtId="0" fontId="13" fillId="4" borderId="0" xfId="0" applyFont="1" applyFill="1" applyAlignment="1">
      <alignment horizontal="left" vertical="center"/>
    </xf>
    <xf numFmtId="0" fontId="5" fillId="4" borderId="0" xfId="0" applyFont="1" applyFill="1" applyAlignment="1">
      <alignment horizontal="left" vertical="center"/>
    </xf>
    <xf numFmtId="0" fontId="5" fillId="4" borderId="21" xfId="0" applyFont="1" applyFill="1" applyBorder="1" applyAlignment="1">
      <alignment horizontal="left" vertical="center"/>
    </xf>
    <xf numFmtId="0" fontId="1" fillId="4" borderId="10" xfId="0" applyFont="1" applyFill="1" applyBorder="1" applyAlignment="1">
      <alignment vertical="center"/>
    </xf>
    <xf numFmtId="164" fontId="1" fillId="5" borderId="4" xfId="0" applyNumberFormat="1" applyFont="1" applyFill="1" applyBorder="1" applyAlignment="1">
      <alignment vertical="center"/>
    </xf>
    <xf numFmtId="0" fontId="1" fillId="4" borderId="28" xfId="0" applyFont="1" applyFill="1" applyBorder="1" applyAlignment="1">
      <alignment vertical="center"/>
    </xf>
    <xf numFmtId="0" fontId="1" fillId="4" borderId="24" xfId="0" applyFont="1" applyFill="1" applyBorder="1" applyAlignment="1">
      <alignment vertical="center"/>
    </xf>
    <xf numFmtId="49" fontId="1" fillId="5" borderId="4" xfId="0" applyNumberFormat="1" applyFont="1" applyFill="1" applyBorder="1" applyAlignment="1">
      <alignment horizontal="center" vertical="center"/>
    </xf>
    <xf numFmtId="0" fontId="1" fillId="4" borderId="20" xfId="0" applyFont="1" applyFill="1" applyBorder="1" applyAlignment="1">
      <alignment horizontal="left" vertical="center"/>
    </xf>
    <xf numFmtId="0" fontId="1" fillId="4" borderId="26" xfId="0" applyFont="1" applyFill="1" applyBorder="1" applyAlignment="1">
      <alignment vertical="center"/>
    </xf>
    <xf numFmtId="0" fontId="2" fillId="4" borderId="0" xfId="0" applyFont="1" applyFill="1" applyAlignment="1">
      <alignment horizontal="right"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7" xfId="0" applyFont="1" applyFill="1" applyBorder="1" applyAlignment="1">
      <alignment vertical="center"/>
    </xf>
    <xf numFmtId="0" fontId="3" fillId="4" borderId="0" xfId="0" applyFont="1" applyFill="1" applyAlignment="1">
      <alignment horizontal="center" vertical="center"/>
    </xf>
    <xf numFmtId="0" fontId="1" fillId="4" borderId="0" xfId="0" applyFont="1" applyFill="1" applyAlignment="1">
      <alignment horizontal="right" vertical="center"/>
    </xf>
    <xf numFmtId="0" fontId="1" fillId="4" borderId="21" xfId="0" applyFont="1" applyFill="1" applyBorder="1" applyAlignment="1">
      <alignment vertical="center"/>
    </xf>
    <xf numFmtId="166" fontId="1" fillId="4" borderId="22" xfId="0" applyNumberFormat="1" applyFont="1" applyFill="1" applyBorder="1" applyAlignment="1">
      <alignment horizontal="center" vertical="center"/>
    </xf>
    <xf numFmtId="0" fontId="2" fillId="4" borderId="18" xfId="0" applyFont="1" applyFill="1" applyBorder="1" applyAlignment="1">
      <alignment horizontal="center" vertical="center"/>
    </xf>
    <xf numFmtId="0" fontId="1" fillId="4" borderId="9" xfId="0" applyFont="1" applyFill="1" applyBorder="1" applyAlignment="1">
      <alignment horizontal="right" vertical="center"/>
    </xf>
    <xf numFmtId="0" fontId="2" fillId="5" borderId="29" xfId="0" applyFont="1" applyFill="1" applyBorder="1" applyAlignment="1">
      <alignment horizontal="center" vertical="center"/>
    </xf>
    <xf numFmtId="0" fontId="7" fillId="5" borderId="29" xfId="0" applyFont="1" applyFill="1" applyBorder="1" applyAlignment="1">
      <alignment horizontal="center" vertical="center"/>
    </xf>
    <xf numFmtId="0" fontId="22" fillId="5" borderId="29" xfId="0" applyFont="1" applyFill="1" applyBorder="1" applyAlignment="1">
      <alignment horizontal="center" vertical="center"/>
    </xf>
    <xf numFmtId="0" fontId="4" fillId="5" borderId="29"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2" xfId="0" applyFont="1" applyFill="1" applyBorder="1" applyAlignment="1">
      <alignment vertical="center"/>
    </xf>
    <xf numFmtId="0" fontId="2" fillId="4" borderId="0" xfId="0" applyFont="1" applyFill="1" applyAlignment="1">
      <alignment horizontal="left" vertical="center"/>
    </xf>
    <xf numFmtId="0" fontId="1" fillId="4" borderId="18" xfId="0" applyFont="1" applyFill="1" applyBorder="1" applyAlignment="1">
      <alignment vertical="center"/>
    </xf>
    <xf numFmtId="0" fontId="1" fillId="4" borderId="26" xfId="0" applyFont="1" applyFill="1" applyBorder="1" applyAlignment="1">
      <alignment horizontal="left" vertical="center"/>
    </xf>
    <xf numFmtId="0" fontId="1" fillId="4" borderId="0" xfId="0" applyFont="1" applyFill="1" applyAlignment="1">
      <alignment horizontal="left" vertical="center"/>
    </xf>
    <xf numFmtId="0" fontId="9" fillId="4" borderId="0" xfId="0" applyFont="1" applyFill="1" applyAlignment="1">
      <alignment vertical="center"/>
    </xf>
    <xf numFmtId="0" fontId="9" fillId="4" borderId="0" xfId="0" applyFont="1" applyFill="1" applyAlignment="1">
      <alignment horizontal="center" vertical="center"/>
    </xf>
    <xf numFmtId="164" fontId="20" fillId="5" borderId="29" xfId="0" applyNumberFormat="1" applyFont="1" applyFill="1" applyBorder="1" applyAlignment="1">
      <alignment vertical="center"/>
    </xf>
    <xf numFmtId="3" fontId="20" fillId="5" borderId="29" xfId="0" applyNumberFormat="1" applyFont="1" applyFill="1" applyBorder="1" applyAlignment="1">
      <alignment vertical="center"/>
    </xf>
    <xf numFmtId="0" fontId="1" fillId="4" borderId="15" xfId="0" applyFont="1" applyFill="1" applyBorder="1" applyAlignment="1">
      <alignment vertical="center"/>
    </xf>
    <xf numFmtId="0" fontId="1" fillId="4" borderId="30" xfId="0" applyFont="1" applyFill="1" applyBorder="1" applyAlignment="1">
      <alignment horizontal="right" vertical="center"/>
    </xf>
    <xf numFmtId="164" fontId="1" fillId="4" borderId="0" xfId="0" applyNumberFormat="1" applyFont="1" applyFill="1" applyAlignment="1">
      <alignment horizontal="center" vertical="center"/>
    </xf>
    <xf numFmtId="164" fontId="11" fillId="6" borderId="18" xfId="0" applyNumberFormat="1" applyFont="1" applyFill="1" applyBorder="1" applyAlignment="1">
      <alignment vertical="center"/>
    </xf>
    <xf numFmtId="0" fontId="18" fillId="4" borderId="0" xfId="0" applyFont="1" applyFill="1" applyAlignment="1">
      <alignment vertical="center"/>
    </xf>
    <xf numFmtId="164" fontId="1" fillId="5" borderId="29" xfId="0" applyNumberFormat="1" applyFont="1" applyFill="1" applyBorder="1" applyAlignment="1">
      <alignment vertical="center"/>
    </xf>
    <xf numFmtId="3" fontId="1" fillId="5" borderId="29" xfId="0" applyNumberFormat="1" applyFont="1" applyFill="1" applyBorder="1" applyAlignment="1">
      <alignment vertical="center"/>
    </xf>
    <xf numFmtId="164" fontId="1" fillId="4" borderId="17" xfId="0" applyNumberFormat="1" applyFont="1" applyFill="1" applyBorder="1" applyAlignment="1">
      <alignment vertical="center"/>
    </xf>
    <xf numFmtId="0" fontId="1" fillId="4" borderId="6" xfId="0" applyFont="1" applyFill="1" applyBorder="1" applyAlignment="1">
      <alignment horizontal="righ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22" xfId="0" applyNumberFormat="1" applyFont="1" applyFill="1" applyBorder="1" applyAlignment="1">
      <alignment horizontal="center" vertical="center"/>
    </xf>
    <xf numFmtId="164" fontId="1" fillId="4" borderId="3" xfId="0" applyNumberFormat="1" applyFont="1" applyFill="1" applyBorder="1" applyAlignment="1">
      <alignment horizontal="center" vertical="center"/>
    </xf>
    <xf numFmtId="0" fontId="23" fillId="4" borderId="11" xfId="0" applyFont="1" applyFill="1" applyBorder="1" applyAlignment="1">
      <alignment horizontal="right" vertical="center"/>
    </xf>
    <xf numFmtId="0" fontId="10" fillId="4" borderId="0" xfId="0" applyFont="1" applyFill="1" applyAlignment="1">
      <alignment vertical="center"/>
    </xf>
    <xf numFmtId="0" fontId="14" fillId="4" borderId="0" xfId="0" applyFont="1" applyFill="1" applyAlignment="1">
      <alignment horizontal="center" vertical="center"/>
    </xf>
    <xf numFmtId="0" fontId="6" fillId="4" borderId="0" xfId="0" applyFont="1" applyFill="1" applyAlignment="1">
      <alignment horizontal="center" vertical="center"/>
    </xf>
    <xf numFmtId="2" fontId="17" fillId="5" borderId="0" xfId="0" applyNumberFormat="1" applyFont="1" applyFill="1" applyAlignment="1">
      <alignment horizontal="center" vertical="center" wrapText="1"/>
    </xf>
    <xf numFmtId="2" fontId="12" fillId="5" borderId="0" xfId="0" applyNumberFormat="1" applyFont="1" applyFill="1" applyAlignment="1">
      <alignment horizontal="center" vertical="center" wrapText="1"/>
    </xf>
    <xf numFmtId="0" fontId="13" fillId="4" borderId="0" xfId="0" applyFont="1" applyFill="1" applyAlignment="1">
      <alignment horizontal="left" vertical="center"/>
    </xf>
    <xf numFmtId="0" fontId="2" fillId="4" borderId="0" xfId="0" applyFont="1" applyFill="1" applyAlignment="1">
      <alignment horizontal="right" vertical="center"/>
    </xf>
    <xf numFmtId="0" fontId="2" fillId="4" borderId="11" xfId="0" applyFont="1" applyFill="1" applyBorder="1" applyAlignment="1">
      <alignment horizontal="right" vertical="center"/>
    </xf>
    <xf numFmtId="49" fontId="1" fillId="5" borderId="19" xfId="0" applyNumberFormat="1" applyFont="1" applyFill="1" applyBorder="1" applyAlignment="1">
      <alignment horizontal="center" vertical="center"/>
    </xf>
    <xf numFmtId="49" fontId="1" fillId="5" borderId="3" xfId="0" applyNumberFormat="1" applyFont="1" applyFill="1" applyBorder="1" applyAlignment="1">
      <alignment horizontal="center" vertical="center"/>
    </xf>
    <xf numFmtId="49" fontId="1" fillId="5" borderId="14" xfId="0" applyNumberFormat="1" applyFont="1" applyFill="1" applyBorder="1" applyAlignment="1">
      <alignment horizontal="center" vertical="center"/>
    </xf>
    <xf numFmtId="0" fontId="2" fillId="5" borderId="23" xfId="0" applyFont="1" applyFill="1" applyBorder="1" applyAlignment="1">
      <alignment horizontal="center" vertical="center"/>
    </xf>
    <xf numFmtId="0" fontId="2" fillId="5" borderId="27" xfId="0" applyFont="1" applyFill="1" applyBorder="1" applyAlignment="1">
      <alignment horizontal="center" vertical="center"/>
    </xf>
    <xf numFmtId="0" fontId="2" fillId="4" borderId="0" xfId="0" applyFont="1" applyFill="1" applyAlignment="1">
      <alignment horizontal="right" vertical="center" wrapText="1"/>
    </xf>
    <xf numFmtId="0" fontId="2" fillId="4" borderId="11" xfId="0" applyFont="1" applyFill="1" applyBorder="1" applyAlignment="1">
      <alignment horizontal="right" vertical="center" wrapText="1"/>
    </xf>
    <xf numFmtId="0" fontId="3" fillId="4" borderId="0" xfId="0" applyFont="1" applyFill="1" applyAlignment="1">
      <alignment horizontal="center" vertical="center"/>
    </xf>
    <xf numFmtId="0" fontId="1" fillId="4" borderId="0" xfId="0" applyFont="1" applyFill="1" applyAlignment="1">
      <alignment horizontal="right" vertical="center"/>
    </xf>
    <xf numFmtId="0" fontId="1" fillId="4" borderId="11" xfId="0" applyFont="1" applyFill="1" applyBorder="1" applyAlignment="1">
      <alignment horizontal="right" vertical="center"/>
    </xf>
    <xf numFmtId="166" fontId="1" fillId="5" borderId="19" xfId="0" applyNumberFormat="1" applyFont="1" applyFill="1" applyBorder="1" applyAlignment="1">
      <alignment horizontal="center" vertical="center"/>
    </xf>
    <xf numFmtId="166" fontId="1" fillId="5" borderId="14" xfId="0"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21" xfId="0" applyFont="1" applyFill="1" applyBorder="1" applyAlignment="1">
      <alignment horizontal="left" vertical="center"/>
    </xf>
    <xf numFmtId="49" fontId="19" fillId="5" borderId="19" xfId="0" applyNumberFormat="1" applyFont="1" applyFill="1" applyBorder="1" applyAlignment="1">
      <alignment horizontal="left" vertical="center" wrapText="1"/>
    </xf>
    <xf numFmtId="49" fontId="1" fillId="5" borderId="3" xfId="0" applyNumberFormat="1" applyFont="1" applyFill="1" applyBorder="1" applyAlignment="1">
      <alignment horizontal="left" vertical="center" wrapText="1"/>
    </xf>
    <xf numFmtId="49" fontId="1" fillId="5" borderId="14" xfId="0" applyNumberFormat="1" applyFont="1" applyFill="1" applyBorder="1" applyAlignment="1">
      <alignment horizontal="left" vertical="center" wrapText="1"/>
    </xf>
    <xf numFmtId="0" fontId="2" fillId="4" borderId="21" xfId="0" applyFont="1" applyFill="1" applyBorder="1" applyAlignment="1">
      <alignment horizontal="left" wrapText="1"/>
    </xf>
    <xf numFmtId="49" fontId="1" fillId="5" borderId="19" xfId="0" applyNumberFormat="1" applyFont="1" applyFill="1" applyBorder="1" applyAlignment="1">
      <alignment horizontal="left" vertical="center" wrapText="1"/>
    </xf>
    <xf numFmtId="0" fontId="2" fillId="4" borderId="21" xfId="0" applyFont="1" applyFill="1" applyBorder="1" applyAlignment="1">
      <alignment horizontal="left"/>
    </xf>
    <xf numFmtId="0" fontId="1" fillId="5" borderId="23"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1" fillId="4" borderId="0" xfId="0" applyFont="1" applyFill="1" applyAlignment="1">
      <alignment horizontal="left" vertical="center" wrapText="1"/>
    </xf>
    <xf numFmtId="0" fontId="3" fillId="4" borderId="18" xfId="0" applyFont="1" applyFill="1" applyBorder="1" applyAlignment="1">
      <alignment horizontal="center" vertical="center"/>
    </xf>
    <xf numFmtId="0" fontId="19" fillId="5" borderId="29" xfId="0" applyFont="1" applyFill="1" applyBorder="1" applyAlignment="1">
      <alignment horizontal="center" vertical="center"/>
    </xf>
    <xf numFmtId="0" fontId="1" fillId="5" borderId="29" xfId="0" applyFont="1" applyFill="1" applyBorder="1" applyAlignment="1">
      <alignment horizontal="center" vertical="center"/>
    </xf>
    <xf numFmtId="165" fontId="19" fillId="5" borderId="29" xfId="0" applyNumberFormat="1" applyFont="1" applyFill="1" applyBorder="1" applyAlignment="1">
      <alignment horizontal="center" vertical="center"/>
    </xf>
    <xf numFmtId="0" fontId="9" fillId="4" borderId="0" xfId="0" applyFont="1" applyFill="1" applyAlignment="1">
      <alignment horizontal="center" vertical="center"/>
    </xf>
    <xf numFmtId="49" fontId="20" fillId="5" borderId="29" xfId="0" applyNumberFormat="1" applyFont="1" applyFill="1" applyBorder="1" applyAlignment="1">
      <alignment horizontal="center" vertical="center"/>
    </xf>
    <xf numFmtId="164" fontId="20" fillId="5" borderId="23" xfId="0" applyNumberFormat="1" applyFont="1" applyFill="1" applyBorder="1" applyAlignment="1">
      <alignment horizontal="center" vertical="center"/>
    </xf>
    <xf numFmtId="164" fontId="20" fillId="5" borderId="27" xfId="0" applyNumberFormat="1" applyFont="1" applyFill="1" applyBorder="1" applyAlignment="1">
      <alignment horizontal="center" vertical="center"/>
    </xf>
    <xf numFmtId="0" fontId="21" fillId="4" borderId="18" xfId="0" applyFont="1" applyFill="1" applyBorder="1" applyAlignment="1">
      <alignment horizontal="left" vertical="center"/>
    </xf>
    <xf numFmtId="0" fontId="3" fillId="4" borderId="18" xfId="0" applyFont="1" applyFill="1" applyBorder="1" applyAlignment="1">
      <alignment horizontal="left" vertical="center"/>
    </xf>
    <xf numFmtId="164" fontId="20" fillId="5" borderId="29" xfId="0" applyNumberFormat="1" applyFont="1" applyFill="1" applyBorder="1" applyAlignment="1">
      <alignment horizontal="center" vertical="center"/>
    </xf>
    <xf numFmtId="164" fontId="1" fillId="4" borderId="31" xfId="0" applyNumberFormat="1" applyFont="1" applyFill="1" applyBorder="1" applyAlignment="1">
      <alignment horizontal="center" vertical="center"/>
    </xf>
    <xf numFmtId="164" fontId="1" fillId="4" borderId="32" xfId="0" applyNumberFormat="1" applyFont="1" applyFill="1" applyBorder="1" applyAlignment="1">
      <alignment horizontal="center" vertical="center"/>
    </xf>
    <xf numFmtId="49" fontId="1" fillId="5" borderId="29" xfId="0" applyNumberFormat="1" applyFont="1" applyFill="1" applyBorder="1" applyAlignment="1">
      <alignment horizontal="center" vertical="center"/>
    </xf>
    <xf numFmtId="164" fontId="1" fillId="5" borderId="29" xfId="0" applyNumberFormat="1" applyFont="1" applyFill="1" applyBorder="1" applyAlignment="1">
      <alignment horizontal="center" vertical="center"/>
    </xf>
    <xf numFmtId="49" fontId="19" fillId="5" borderId="29" xfId="0" applyNumberFormat="1" applyFont="1" applyFill="1" applyBorder="1" applyAlignment="1">
      <alignment horizontal="center" vertical="center"/>
    </xf>
    <xf numFmtId="164" fontId="1" fillId="5" borderId="23" xfId="0" applyNumberFormat="1" applyFont="1" applyFill="1" applyBorder="1" applyAlignment="1">
      <alignment horizontal="center" vertical="center"/>
    </xf>
    <xf numFmtId="164" fontId="1" fillId="5" borderId="27" xfId="0" applyNumberFormat="1" applyFont="1" applyFill="1" applyBorder="1" applyAlignment="1">
      <alignment horizontal="center" vertical="center"/>
    </xf>
    <xf numFmtId="164" fontId="1" fillId="4" borderId="25" xfId="0" applyNumberFormat="1" applyFont="1" applyFill="1" applyBorder="1" applyAlignment="1">
      <alignment horizontal="center" vertical="center"/>
    </xf>
    <xf numFmtId="164" fontId="1" fillId="4" borderId="5" xfId="0" applyNumberFormat="1" applyFont="1" applyFill="1" applyBorder="1" applyAlignment="1">
      <alignment horizontal="center" vertical="center"/>
    </xf>
    <xf numFmtId="164" fontId="9" fillId="4" borderId="19" xfId="0" applyNumberFormat="1" applyFont="1" applyFill="1" applyBorder="1" applyAlignment="1">
      <alignment horizontal="center" vertical="center"/>
    </xf>
    <xf numFmtId="164" fontId="9" fillId="4" borderId="14" xfId="0" applyNumberFormat="1" applyFont="1" applyFill="1" applyBorder="1" applyAlignment="1">
      <alignment horizontal="center" vertical="center"/>
    </xf>
    <xf numFmtId="0" fontId="2" fillId="4" borderId="21" xfId="0" applyFont="1" applyFill="1" applyBorder="1" applyAlignment="1">
      <alignment horizontal="left" vertical="center" wrapText="1"/>
    </xf>
    <xf numFmtId="164" fontId="20" fillId="5" borderId="13" xfId="0" applyNumberFormat="1"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8" fillId="4" borderId="0" xfId="0" applyFont="1" applyFill="1" applyAlignment="1">
      <alignment horizontal="left" wrapText="1"/>
    </xf>
    <xf numFmtId="0" fontId="8" fillId="4" borderId="0" xfId="0" applyFont="1" applyFill="1" applyAlignment="1">
      <alignment horizontal="center" wrapText="1"/>
    </xf>
    <xf numFmtId="0" fontId="8" fillId="4" borderId="21" xfId="0" applyFont="1" applyFill="1" applyBorder="1" applyAlignment="1">
      <alignment horizontal="center" wrapText="1"/>
    </xf>
    <xf numFmtId="49" fontId="24" fillId="5" borderId="19" xfId="1" applyNumberFormat="1" applyFill="1" applyBorder="1" applyAlignment="1">
      <alignment horizontal="center" vertical="center"/>
    </xf>
    <xf numFmtId="49" fontId="24" fillId="5" borderId="14" xfId="1"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867775" cy="419100"/>
    <xdr:pic>
      <xdr:nvPicPr>
        <xdr:cNvPr id="2" name="image0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8867775" cy="419100"/>
        </a:xfrm>
        <a:prstGeom prst="rect">
          <a:avLst/>
        </a:prstGeom>
        <a:noFill/>
      </xdr:spPr>
    </xdr:pic>
    <xdr:clientData fLocksWithSheet="0"/>
  </xdr:oneCellAnchor>
  <xdr:oneCellAnchor>
    <xdr:from>
      <xdr:col>0</xdr:col>
      <xdr:colOff>1276350</xdr:colOff>
      <xdr:row>179</xdr:row>
      <xdr:rowOff>57150</xdr:rowOff>
    </xdr:from>
    <xdr:ext cx="5400675" cy="1190625"/>
    <xdr:pic>
      <xdr:nvPicPr>
        <xdr:cNvPr id="3" name="image00.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276350" y="55940325"/>
          <a:ext cx="5400675" cy="1190625"/>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dfultz@illinois.edu" TargetMode="External"/><Relationship Id="rId1" Type="http://schemas.openxmlformats.org/officeDocument/2006/relationships/hyperlink" Target="mailto:kristasm@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5"/>
  <sheetViews>
    <sheetView tabSelected="1" topLeftCell="A23" workbookViewId="0">
      <selection activeCell="C38" sqref="C38:D38"/>
    </sheetView>
  </sheetViews>
  <sheetFormatPr defaultColWidth="13.42578125" defaultRowHeight="21.75" customHeight="1"/>
  <cols>
    <col min="1" max="1" width="23" style="1" customWidth="1"/>
    <col min="2" max="2" width="34.5703125" style="1" customWidth="1"/>
    <col min="3" max="3" width="20.28515625" style="1" customWidth="1"/>
    <col min="4" max="4" width="24" style="1" customWidth="1"/>
    <col min="5" max="5" width="20.28515625" style="1" customWidth="1"/>
    <col min="6" max="6" width="29.140625" style="1" customWidth="1"/>
    <col min="7" max="7" width="41.7109375" style="1" customWidth="1"/>
    <col min="8" max="8" width="31.140625" style="1" customWidth="1"/>
    <col min="9" max="13" width="12.7109375" style="1"/>
  </cols>
  <sheetData>
    <row r="1" spans="1:13" ht="136.5" customHeight="1">
      <c r="A1" s="60"/>
      <c r="B1" s="60"/>
      <c r="C1" s="60"/>
      <c r="D1" s="60"/>
      <c r="E1" s="60"/>
      <c r="F1" s="60"/>
      <c r="G1" s="4"/>
      <c r="H1" s="4"/>
      <c r="I1" s="4"/>
      <c r="J1" s="4"/>
      <c r="K1" s="4"/>
      <c r="L1" s="4"/>
      <c r="M1" s="4"/>
    </row>
    <row r="2" spans="1:13" ht="31.5" customHeight="1">
      <c r="A2" s="61" t="s">
        <v>0</v>
      </c>
      <c r="B2" s="61"/>
      <c r="C2" s="61"/>
      <c r="D2" s="61"/>
      <c r="E2" s="61"/>
      <c r="F2" s="61"/>
      <c r="G2" s="4"/>
      <c r="H2" s="4"/>
      <c r="I2" s="4"/>
      <c r="J2" s="4"/>
      <c r="K2" s="4"/>
      <c r="L2" s="4"/>
      <c r="M2" s="4"/>
    </row>
    <row r="3" spans="1:13" ht="15" customHeight="1">
      <c r="A3" s="4"/>
      <c r="B3" s="4"/>
      <c r="C3" s="4"/>
      <c r="D3" s="4"/>
      <c r="E3" s="4"/>
      <c r="F3" s="4"/>
      <c r="G3" s="4"/>
      <c r="H3" s="4"/>
      <c r="I3" s="4"/>
      <c r="J3" s="4"/>
      <c r="K3" s="4"/>
      <c r="L3" s="4"/>
      <c r="M3" s="4"/>
    </row>
    <row r="4" spans="1:13" ht="15.75" customHeight="1">
      <c r="A4" s="62" t="s">
        <v>1</v>
      </c>
      <c r="B4" s="63"/>
      <c r="C4" s="63"/>
      <c r="D4" s="63"/>
      <c r="E4" s="63"/>
      <c r="F4" s="63"/>
      <c r="G4" s="4"/>
      <c r="H4" s="4"/>
      <c r="I4" s="4"/>
      <c r="J4" s="4"/>
      <c r="K4" s="4"/>
      <c r="L4" s="4"/>
      <c r="M4" s="4"/>
    </row>
    <row r="5" spans="1:13" ht="15.75" customHeight="1">
      <c r="A5" s="63"/>
      <c r="B5" s="63"/>
      <c r="C5" s="63"/>
      <c r="D5" s="63"/>
      <c r="E5" s="63"/>
      <c r="F5" s="63"/>
      <c r="G5" s="4"/>
      <c r="H5" s="4"/>
      <c r="I5" s="4"/>
      <c r="J5" s="4"/>
      <c r="K5" s="4"/>
      <c r="L5" s="4"/>
      <c r="M5" s="4"/>
    </row>
    <row r="6" spans="1:13" ht="15.75" customHeight="1">
      <c r="A6" s="63"/>
      <c r="B6" s="63"/>
      <c r="C6" s="63"/>
      <c r="D6" s="63"/>
      <c r="E6" s="63"/>
      <c r="F6" s="63"/>
      <c r="G6" s="4"/>
      <c r="H6" s="4"/>
      <c r="I6" s="4"/>
      <c r="J6" s="4"/>
      <c r="K6" s="4"/>
      <c r="L6" s="4"/>
      <c r="M6" s="4"/>
    </row>
    <row r="7" spans="1:13" ht="15.75" customHeight="1">
      <c r="A7" s="63"/>
      <c r="B7" s="63"/>
      <c r="C7" s="63"/>
      <c r="D7" s="63"/>
      <c r="E7" s="63"/>
      <c r="F7" s="63"/>
      <c r="G7" s="4"/>
      <c r="H7" s="4"/>
      <c r="I7" s="4"/>
      <c r="J7" s="4"/>
      <c r="K7" s="4"/>
      <c r="L7" s="4"/>
      <c r="M7" s="4"/>
    </row>
    <row r="8" spans="1:13" ht="15.75" customHeight="1">
      <c r="A8" s="63"/>
      <c r="B8" s="63"/>
      <c r="C8" s="63"/>
      <c r="D8" s="63"/>
      <c r="E8" s="63"/>
      <c r="F8" s="63"/>
      <c r="G8" s="4"/>
      <c r="H8" s="4"/>
      <c r="I8" s="4"/>
      <c r="J8" s="4"/>
      <c r="K8" s="4"/>
      <c r="L8" s="4"/>
      <c r="M8" s="4"/>
    </row>
    <row r="9" spans="1:13" ht="15.75" customHeight="1">
      <c r="A9" s="63"/>
      <c r="B9" s="63"/>
      <c r="C9" s="63"/>
      <c r="D9" s="63"/>
      <c r="E9" s="63"/>
      <c r="F9" s="63"/>
      <c r="G9" s="4"/>
      <c r="H9" s="4"/>
      <c r="I9" s="4"/>
      <c r="J9" s="4"/>
      <c r="K9" s="4"/>
      <c r="L9" s="4"/>
      <c r="M9" s="4"/>
    </row>
    <row r="10" spans="1:13" ht="15.75" customHeight="1">
      <c r="A10" s="63"/>
      <c r="B10" s="63"/>
      <c r="C10" s="63"/>
      <c r="D10" s="63"/>
      <c r="E10" s="63"/>
      <c r="F10" s="63"/>
      <c r="G10" s="4"/>
      <c r="H10" s="4"/>
      <c r="I10" s="4"/>
      <c r="J10" s="4"/>
      <c r="K10" s="4"/>
      <c r="L10" s="4"/>
      <c r="M10" s="4"/>
    </row>
    <row r="11" spans="1:13" ht="24.75" customHeight="1">
      <c r="A11" s="64" t="s">
        <v>2</v>
      </c>
      <c r="B11" s="64"/>
      <c r="C11" s="64"/>
      <c r="D11" s="64"/>
      <c r="E11" s="64"/>
      <c r="F11" s="64"/>
      <c r="G11" s="64"/>
      <c r="H11" s="4"/>
      <c r="I11" s="4"/>
      <c r="J11" s="4"/>
      <c r="K11" s="4"/>
      <c r="L11" s="4"/>
      <c r="M11" s="4"/>
    </row>
    <row r="12" spans="1:13" ht="25.5" customHeight="1">
      <c r="A12" s="6"/>
      <c r="B12" s="6"/>
      <c r="C12" s="7"/>
      <c r="D12" s="7"/>
      <c r="E12" s="7"/>
      <c r="F12" s="7"/>
      <c r="G12" s="6"/>
      <c r="H12" s="4"/>
      <c r="I12" s="4"/>
      <c r="J12" s="4"/>
      <c r="K12" s="4"/>
      <c r="L12" s="4"/>
      <c r="M12" s="4"/>
    </row>
    <row r="13" spans="1:13" ht="15.75" customHeight="1">
      <c r="A13" s="65" t="s">
        <v>3</v>
      </c>
      <c r="B13" s="66"/>
      <c r="C13" s="67" t="s">
        <v>4</v>
      </c>
      <c r="D13" s="68"/>
      <c r="E13" s="68"/>
      <c r="F13" s="69"/>
      <c r="G13" s="8"/>
      <c r="H13" s="4"/>
      <c r="I13" s="4"/>
      <c r="J13" s="4"/>
      <c r="K13" s="4"/>
      <c r="L13" s="4"/>
      <c r="M13" s="4"/>
    </row>
    <row r="14" spans="1:13" ht="15.75" customHeight="1">
      <c r="A14" s="65" t="s">
        <v>5</v>
      </c>
      <c r="B14" s="66"/>
      <c r="C14" s="9"/>
      <c r="D14" s="10"/>
      <c r="E14" s="11"/>
      <c r="F14" s="11"/>
      <c r="G14" s="4"/>
      <c r="H14" s="4"/>
      <c r="I14" s="4"/>
      <c r="J14" s="4"/>
      <c r="K14" s="4"/>
      <c r="L14" s="4"/>
      <c r="M14" s="4"/>
    </row>
    <row r="15" spans="1:13" ht="15.75" customHeight="1">
      <c r="A15" s="65" t="s">
        <v>6</v>
      </c>
      <c r="B15" s="66"/>
      <c r="C15" s="12" t="s">
        <v>7</v>
      </c>
      <c r="D15" s="13" t="s">
        <v>8</v>
      </c>
      <c r="E15" s="70" t="s">
        <v>9</v>
      </c>
      <c r="F15" s="71"/>
      <c r="G15" s="14"/>
      <c r="H15" s="4"/>
      <c r="I15" s="4"/>
      <c r="J15" s="4"/>
      <c r="K15" s="4"/>
      <c r="L15" s="4"/>
      <c r="M15" s="4"/>
    </row>
    <row r="16" spans="1:13" ht="15.75" customHeight="1">
      <c r="A16" s="72" t="s">
        <v>10</v>
      </c>
      <c r="B16" s="73"/>
      <c r="C16" s="67" t="s">
        <v>11</v>
      </c>
      <c r="D16" s="69"/>
      <c r="E16" s="16" t="s">
        <v>12</v>
      </c>
      <c r="F16" s="17" t="s">
        <v>13</v>
      </c>
      <c r="G16" s="14"/>
      <c r="H16" s="4"/>
      <c r="I16" s="4"/>
      <c r="J16" s="4"/>
      <c r="K16" s="4"/>
      <c r="L16" s="4"/>
      <c r="M16" s="4"/>
    </row>
    <row r="17" spans="1:13" ht="15.75" customHeight="1">
      <c r="A17" s="72"/>
      <c r="B17" s="72"/>
      <c r="C17" s="67"/>
      <c r="D17" s="69"/>
      <c r="E17" s="18" t="s">
        <v>14</v>
      </c>
      <c r="F17" s="19" t="s">
        <v>15</v>
      </c>
      <c r="G17" s="14"/>
      <c r="H17" s="4"/>
      <c r="I17" s="4"/>
      <c r="J17" s="4"/>
      <c r="K17" s="4"/>
      <c r="L17" s="4"/>
      <c r="M17" s="4"/>
    </row>
    <row r="18" spans="1:13" ht="15" customHeight="1">
      <c r="A18" s="15"/>
      <c r="B18" s="15"/>
      <c r="C18" s="20"/>
      <c r="D18" s="21"/>
      <c r="E18" s="22" t="s">
        <v>16</v>
      </c>
      <c r="F18" s="23" t="s">
        <v>11</v>
      </c>
      <c r="G18" s="14"/>
      <c r="H18" s="4"/>
      <c r="I18" s="4"/>
      <c r="J18" s="4"/>
      <c r="K18" s="4"/>
      <c r="L18" s="4"/>
      <c r="M18" s="4"/>
    </row>
    <row r="19" spans="1:13" ht="15" customHeight="1">
      <c r="A19" s="4"/>
      <c r="B19" s="4"/>
      <c r="C19" s="4"/>
      <c r="D19" s="4"/>
      <c r="E19" s="24"/>
      <c r="F19" s="24"/>
      <c r="G19" s="4"/>
      <c r="H19" s="4"/>
      <c r="I19" s="4"/>
      <c r="J19" s="4"/>
      <c r="K19" s="4"/>
      <c r="L19" s="4"/>
      <c r="M19" s="4"/>
    </row>
    <row r="20" spans="1:13" ht="24.75" customHeight="1">
      <c r="A20" s="64" t="s">
        <v>17</v>
      </c>
      <c r="B20" s="64"/>
      <c r="C20" s="64"/>
      <c r="D20" s="64"/>
      <c r="E20" s="64"/>
      <c r="F20" s="64"/>
      <c r="G20" s="64"/>
      <c r="H20" s="4"/>
      <c r="I20" s="4"/>
      <c r="J20" s="4"/>
      <c r="K20" s="4"/>
      <c r="L20" s="4"/>
      <c r="M20" s="4"/>
    </row>
    <row r="21" spans="1:13" ht="24.75" customHeight="1">
      <c r="A21" s="6"/>
      <c r="B21" s="6"/>
      <c r="C21" s="6"/>
      <c r="D21" s="6"/>
      <c r="E21" s="6"/>
      <c r="F21" s="6"/>
      <c r="G21" s="6"/>
      <c r="H21" s="4"/>
      <c r="I21" s="4"/>
      <c r="J21" s="4"/>
      <c r="K21" s="4"/>
      <c r="L21" s="4"/>
      <c r="M21" s="4"/>
    </row>
    <row r="22" spans="1:13" ht="25.5" customHeight="1">
      <c r="A22" s="74" t="s">
        <v>18</v>
      </c>
      <c r="B22" s="74"/>
      <c r="C22" s="7"/>
      <c r="D22" s="7"/>
      <c r="E22" s="6"/>
      <c r="F22" s="6"/>
      <c r="G22" s="6"/>
      <c r="H22" s="4"/>
      <c r="I22" s="4"/>
      <c r="J22" s="4"/>
      <c r="K22" s="4"/>
      <c r="L22" s="4"/>
      <c r="M22" s="4"/>
    </row>
    <row r="23" spans="1:13" ht="15.75" customHeight="1">
      <c r="A23" s="75" t="s">
        <v>19</v>
      </c>
      <c r="B23" s="76"/>
      <c r="C23" s="67" t="s">
        <v>20</v>
      </c>
      <c r="D23" s="69"/>
      <c r="E23" s="8"/>
      <c r="F23" s="4"/>
      <c r="G23" s="4"/>
      <c r="H23" s="4"/>
      <c r="I23" s="4"/>
      <c r="J23" s="4"/>
      <c r="K23" s="4"/>
      <c r="L23" s="4"/>
      <c r="M23" s="4"/>
    </row>
    <row r="24" spans="1:13" ht="15.75" customHeight="1">
      <c r="A24" s="75" t="s">
        <v>21</v>
      </c>
      <c r="B24" s="76"/>
      <c r="C24" s="67" t="s">
        <v>22</v>
      </c>
      <c r="D24" s="69"/>
      <c r="E24" s="8"/>
      <c r="F24" s="4"/>
      <c r="G24" s="4"/>
      <c r="H24" s="4"/>
      <c r="I24" s="4"/>
      <c r="J24" s="4"/>
      <c r="K24" s="4"/>
      <c r="L24" s="4"/>
      <c r="M24" s="4"/>
    </row>
    <row r="25" spans="1:13" ht="15.75" customHeight="1">
      <c r="A25" s="75" t="s">
        <v>23</v>
      </c>
      <c r="B25" s="76"/>
      <c r="C25" s="119" t="s">
        <v>24</v>
      </c>
      <c r="D25" s="120"/>
      <c r="E25" s="8"/>
      <c r="F25" s="4"/>
      <c r="G25" s="4"/>
      <c r="H25" s="4"/>
      <c r="I25" s="4"/>
      <c r="J25" s="4"/>
      <c r="K25" s="4"/>
      <c r="L25" s="4"/>
      <c r="M25" s="4"/>
    </row>
    <row r="26" spans="1:13" ht="15.75" customHeight="1">
      <c r="A26" s="75" t="s">
        <v>25</v>
      </c>
      <c r="B26" s="76"/>
      <c r="C26" s="77" t="s">
        <v>26</v>
      </c>
      <c r="D26" s="78"/>
      <c r="E26" s="8"/>
      <c r="F26" s="4"/>
      <c r="G26" s="4"/>
      <c r="H26" s="4"/>
      <c r="I26" s="4"/>
      <c r="J26" s="4"/>
      <c r="K26" s="4"/>
      <c r="L26" s="4"/>
      <c r="M26" s="4"/>
    </row>
    <row r="27" spans="1:13" ht="15.75" customHeight="1">
      <c r="A27" s="75" t="s">
        <v>27</v>
      </c>
      <c r="B27" s="76"/>
      <c r="C27" s="67"/>
      <c r="D27" s="69"/>
      <c r="E27" s="8"/>
      <c r="F27" s="4"/>
      <c r="G27" s="4"/>
      <c r="H27" s="4"/>
      <c r="I27" s="4"/>
      <c r="J27" s="4"/>
      <c r="K27" s="4"/>
      <c r="L27" s="4"/>
      <c r="M27" s="4"/>
    </row>
    <row r="28" spans="1:13" ht="15" customHeight="1">
      <c r="A28" s="26"/>
      <c r="B28" s="26"/>
      <c r="C28" s="20"/>
      <c r="D28" s="20"/>
      <c r="E28" s="4"/>
      <c r="F28" s="4"/>
      <c r="G28" s="4"/>
      <c r="H28" s="4"/>
      <c r="I28" s="4"/>
      <c r="J28" s="4"/>
      <c r="K28" s="4"/>
      <c r="L28" s="4"/>
      <c r="M28" s="4"/>
    </row>
    <row r="29" spans="1:13" ht="18.75" customHeight="1">
      <c r="A29" s="74" t="s">
        <v>28</v>
      </c>
      <c r="B29" s="74"/>
      <c r="C29" s="27"/>
      <c r="D29" s="27"/>
      <c r="E29" s="4"/>
      <c r="F29" s="4"/>
      <c r="G29" s="4"/>
      <c r="H29" s="4"/>
      <c r="I29" s="4"/>
      <c r="J29" s="4"/>
      <c r="K29" s="4"/>
      <c r="L29" s="4"/>
      <c r="M29" s="4"/>
    </row>
    <row r="30" spans="1:13" ht="15.75" customHeight="1">
      <c r="A30" s="75" t="s">
        <v>19</v>
      </c>
      <c r="B30" s="76"/>
      <c r="C30" s="67" t="s">
        <v>29</v>
      </c>
      <c r="D30" s="69"/>
      <c r="E30" s="8"/>
      <c r="F30" s="4"/>
      <c r="G30" s="4"/>
      <c r="H30" s="4"/>
      <c r="I30" s="4"/>
      <c r="J30" s="4"/>
      <c r="K30" s="4"/>
      <c r="L30" s="4"/>
      <c r="M30" s="4"/>
    </row>
    <row r="31" spans="1:13" ht="15.75" customHeight="1">
      <c r="A31" s="75" t="s">
        <v>30</v>
      </c>
      <c r="B31" s="76"/>
      <c r="C31" s="67"/>
      <c r="D31" s="69"/>
      <c r="E31" s="8"/>
      <c r="F31" s="4"/>
      <c r="G31" s="4"/>
      <c r="H31" s="4"/>
      <c r="I31" s="4"/>
      <c r="J31" s="4"/>
      <c r="K31" s="4"/>
      <c r="L31" s="4"/>
      <c r="M31" s="4"/>
    </row>
    <row r="32" spans="1:13" ht="15.75" customHeight="1">
      <c r="A32" s="75" t="s">
        <v>31</v>
      </c>
      <c r="B32" s="76"/>
      <c r="C32" s="67" t="s">
        <v>22</v>
      </c>
      <c r="D32" s="69"/>
      <c r="E32" s="8"/>
      <c r="F32" s="4"/>
      <c r="G32" s="4"/>
      <c r="H32" s="4"/>
      <c r="I32" s="4"/>
      <c r="J32" s="4"/>
      <c r="K32" s="4"/>
      <c r="L32" s="4"/>
      <c r="M32" s="4"/>
    </row>
    <row r="33" spans="1:13" ht="15.75" customHeight="1">
      <c r="A33" s="75" t="s">
        <v>23</v>
      </c>
      <c r="B33" s="76"/>
      <c r="C33" s="119" t="s">
        <v>32</v>
      </c>
      <c r="D33" s="120"/>
      <c r="E33" s="8"/>
      <c r="F33" s="4"/>
      <c r="G33" s="4"/>
      <c r="H33" s="4"/>
      <c r="I33" s="4"/>
      <c r="J33" s="4"/>
      <c r="K33" s="4"/>
      <c r="L33" s="4"/>
      <c r="M33" s="4"/>
    </row>
    <row r="34" spans="1:13" ht="15.75" customHeight="1">
      <c r="A34" s="75" t="s">
        <v>25</v>
      </c>
      <c r="B34" s="76"/>
      <c r="C34" s="77" t="s">
        <v>33</v>
      </c>
      <c r="D34" s="78"/>
      <c r="E34" s="8"/>
      <c r="F34" s="4"/>
      <c r="G34" s="4"/>
      <c r="H34" s="4"/>
      <c r="I34" s="4"/>
      <c r="J34" s="4"/>
      <c r="K34" s="4"/>
      <c r="L34" s="4"/>
      <c r="M34" s="4"/>
    </row>
    <row r="35" spans="1:13" s="1" customFormat="1" ht="12.75" customHeight="1">
      <c r="A35" s="26"/>
      <c r="B35" s="26"/>
      <c r="C35" s="28"/>
      <c r="D35" s="28"/>
      <c r="E35" s="4"/>
      <c r="F35" s="4"/>
      <c r="G35" s="4"/>
      <c r="H35" s="4"/>
      <c r="I35" s="4"/>
      <c r="J35" s="4"/>
      <c r="K35" s="4"/>
      <c r="L35" s="4"/>
      <c r="M35" s="4"/>
    </row>
    <row r="36" spans="1:13" ht="15" customHeight="1">
      <c r="A36" s="75" t="s">
        <v>34</v>
      </c>
      <c r="B36" s="75"/>
      <c r="C36" s="79" t="s">
        <v>35</v>
      </c>
      <c r="D36" s="79"/>
      <c r="E36" s="29" t="s">
        <v>36</v>
      </c>
      <c r="F36" s="29" t="s">
        <v>37</v>
      </c>
      <c r="G36" s="4"/>
      <c r="H36" s="4"/>
      <c r="I36" s="4"/>
      <c r="J36" s="4"/>
      <c r="K36" s="4"/>
      <c r="L36" s="4"/>
      <c r="M36" s="4"/>
    </row>
    <row r="37" spans="1:13" ht="15" customHeight="1">
      <c r="A37" s="26"/>
      <c r="B37" s="30"/>
      <c r="C37" s="70" t="s">
        <v>38</v>
      </c>
      <c r="D37" s="71"/>
      <c r="E37" s="31" t="s">
        <v>22</v>
      </c>
      <c r="F37" s="32" t="s">
        <v>39</v>
      </c>
      <c r="G37" s="14"/>
      <c r="H37" s="4"/>
      <c r="I37" s="4"/>
      <c r="J37" s="4"/>
      <c r="K37" s="4"/>
      <c r="L37" s="4"/>
      <c r="M37" s="4"/>
    </row>
    <row r="38" spans="1:13" ht="15" customHeight="1">
      <c r="A38" s="26"/>
      <c r="B38" s="30"/>
      <c r="C38" s="70" t="s">
        <v>40</v>
      </c>
      <c r="D38" s="71"/>
      <c r="E38" s="31" t="s">
        <v>22</v>
      </c>
      <c r="F38" s="33" t="s">
        <v>41</v>
      </c>
      <c r="G38" s="14"/>
      <c r="H38" s="4"/>
      <c r="I38" s="4"/>
      <c r="J38" s="4"/>
      <c r="K38" s="4"/>
      <c r="L38" s="4"/>
      <c r="M38" s="4"/>
    </row>
    <row r="39" spans="1:13" ht="15" customHeight="1">
      <c r="A39" s="26"/>
      <c r="B39" s="30"/>
      <c r="C39" s="70"/>
      <c r="D39" s="71"/>
      <c r="E39" s="31"/>
      <c r="F39" s="34"/>
      <c r="G39" s="14"/>
      <c r="H39" s="4"/>
      <c r="I39" s="4"/>
      <c r="J39" s="4"/>
      <c r="K39" s="4"/>
      <c r="L39" s="4"/>
      <c r="M39" s="4"/>
    </row>
    <row r="40" spans="1:13" ht="15" customHeight="1">
      <c r="A40" s="26"/>
      <c r="B40" s="30"/>
      <c r="C40" s="70"/>
      <c r="D40" s="71"/>
      <c r="E40" s="31"/>
      <c r="F40" s="31"/>
      <c r="G40" s="14"/>
      <c r="H40" s="4"/>
      <c r="I40" s="4"/>
      <c r="J40" s="4"/>
      <c r="K40" s="4"/>
      <c r="L40" s="4"/>
      <c r="M40" s="4"/>
    </row>
    <row r="41" spans="1:13" ht="15" customHeight="1">
      <c r="A41" s="26"/>
      <c r="B41" s="26"/>
      <c r="C41" s="35"/>
      <c r="D41" s="35"/>
      <c r="E41" s="24"/>
      <c r="F41" s="24"/>
      <c r="G41" s="4"/>
      <c r="H41" s="4"/>
      <c r="I41" s="4"/>
      <c r="J41" s="4"/>
      <c r="K41" s="4"/>
      <c r="L41" s="4"/>
      <c r="M41" s="4"/>
    </row>
    <row r="42" spans="1:13" ht="18.75" customHeight="1">
      <c r="A42" s="74" t="s">
        <v>42</v>
      </c>
      <c r="B42" s="74"/>
      <c r="C42" s="27" t="s">
        <v>43</v>
      </c>
      <c r="D42" s="27"/>
      <c r="E42" s="4"/>
      <c r="F42" s="4"/>
      <c r="G42" s="4"/>
      <c r="H42" s="4"/>
      <c r="I42" s="4"/>
      <c r="J42" s="4"/>
      <c r="K42" s="4"/>
      <c r="L42" s="4"/>
      <c r="M42" s="4"/>
    </row>
    <row r="43" spans="1:13" ht="15.75" customHeight="1">
      <c r="A43" s="75" t="s">
        <v>19</v>
      </c>
      <c r="B43" s="76"/>
      <c r="C43" s="67"/>
      <c r="D43" s="69"/>
      <c r="E43" s="8"/>
      <c r="F43" s="4"/>
      <c r="G43" s="4"/>
      <c r="H43" s="4"/>
      <c r="I43" s="4"/>
      <c r="J43" s="4"/>
      <c r="K43" s="4"/>
      <c r="L43" s="4"/>
      <c r="M43" s="4"/>
    </row>
    <row r="44" spans="1:13" ht="15.75" customHeight="1">
      <c r="A44" s="75" t="s">
        <v>23</v>
      </c>
      <c r="B44" s="76"/>
      <c r="C44" s="67"/>
      <c r="D44" s="69"/>
      <c r="E44" s="8"/>
      <c r="F44" s="4"/>
      <c r="G44" s="4"/>
      <c r="H44" s="4"/>
      <c r="I44" s="4"/>
      <c r="J44" s="4"/>
      <c r="K44" s="4"/>
      <c r="L44" s="4"/>
      <c r="M44" s="4"/>
    </row>
    <row r="45" spans="1:13" ht="15.75" customHeight="1">
      <c r="A45" s="75" t="s">
        <v>25</v>
      </c>
      <c r="B45" s="76"/>
      <c r="C45" s="77"/>
      <c r="D45" s="78"/>
      <c r="E45" s="8"/>
      <c r="F45" s="4"/>
      <c r="G45" s="4"/>
      <c r="H45" s="4"/>
      <c r="I45" s="4"/>
      <c r="J45" s="4"/>
      <c r="K45" s="4"/>
      <c r="L45" s="4"/>
      <c r="M45" s="4"/>
    </row>
    <row r="46" spans="1:13" ht="15" customHeight="1">
      <c r="A46" s="26"/>
      <c r="B46" s="26"/>
      <c r="C46" s="36"/>
      <c r="D46" s="36"/>
      <c r="E46" s="4"/>
      <c r="F46" s="4"/>
      <c r="G46" s="4"/>
      <c r="H46" s="4"/>
      <c r="I46" s="4"/>
      <c r="J46" s="4"/>
      <c r="K46" s="4"/>
      <c r="L46" s="4"/>
      <c r="M46" s="4"/>
    </row>
    <row r="47" spans="1:13" ht="15" customHeight="1">
      <c r="A47" s="26"/>
      <c r="B47" s="26"/>
      <c r="C47" s="4"/>
      <c r="D47" s="4"/>
      <c r="E47" s="4"/>
      <c r="F47" s="4"/>
      <c r="G47" s="4"/>
      <c r="H47" s="4"/>
      <c r="I47" s="4"/>
      <c r="J47" s="4"/>
      <c r="K47" s="4"/>
      <c r="L47" s="4"/>
      <c r="M47" s="4"/>
    </row>
    <row r="48" spans="1:13" ht="24.75" customHeight="1">
      <c r="A48" s="64" t="s">
        <v>44</v>
      </c>
      <c r="B48" s="64"/>
      <c r="C48" s="64"/>
      <c r="D48" s="64"/>
      <c r="E48" s="64"/>
      <c r="F48" s="64"/>
      <c r="G48" s="64"/>
      <c r="H48" s="4"/>
      <c r="I48" s="4"/>
      <c r="J48" s="4"/>
      <c r="K48" s="4"/>
      <c r="L48" s="4"/>
      <c r="M48" s="4"/>
    </row>
    <row r="49" spans="1:13" ht="15" customHeight="1">
      <c r="A49" s="37"/>
      <c r="B49" s="37"/>
      <c r="C49" s="37"/>
      <c r="D49" s="37"/>
      <c r="E49" s="37"/>
      <c r="F49" s="37"/>
      <c r="G49" s="37"/>
      <c r="H49" s="4"/>
      <c r="I49" s="4"/>
      <c r="J49" s="4"/>
      <c r="K49" s="4"/>
      <c r="L49" s="4"/>
      <c r="M49" s="4"/>
    </row>
    <row r="50" spans="1:13" ht="15.75" customHeight="1">
      <c r="A50" s="80" t="s">
        <v>45</v>
      </c>
      <c r="B50" s="80"/>
      <c r="C50" s="80"/>
      <c r="D50" s="80"/>
      <c r="E50" s="80"/>
      <c r="F50" s="80"/>
      <c r="G50" s="4"/>
      <c r="H50" s="4"/>
      <c r="I50" s="4"/>
      <c r="J50" s="4"/>
      <c r="K50" s="4"/>
      <c r="L50" s="4"/>
      <c r="M50" s="4"/>
    </row>
    <row r="51" spans="1:13" ht="144" customHeight="1">
      <c r="A51" s="81" t="s">
        <v>46</v>
      </c>
      <c r="B51" s="82"/>
      <c r="C51" s="82"/>
      <c r="D51" s="82"/>
      <c r="E51" s="82"/>
      <c r="F51" s="83"/>
      <c r="G51" s="8"/>
      <c r="H51" s="4"/>
      <c r="I51" s="4"/>
      <c r="J51" s="4"/>
      <c r="K51" s="4"/>
      <c r="L51" s="4"/>
      <c r="M51" s="4"/>
    </row>
    <row r="52" spans="1:13" ht="15" customHeight="1">
      <c r="A52" s="36"/>
      <c r="B52" s="36"/>
      <c r="C52" s="36"/>
      <c r="D52" s="36"/>
      <c r="E52" s="36"/>
      <c r="F52" s="36"/>
      <c r="G52" s="4"/>
      <c r="H52" s="4"/>
      <c r="I52" s="4"/>
      <c r="J52" s="4"/>
      <c r="K52" s="4"/>
      <c r="L52" s="4"/>
      <c r="M52" s="4"/>
    </row>
    <row r="53" spans="1:13" ht="36" customHeight="1">
      <c r="A53" s="84" t="s">
        <v>47</v>
      </c>
      <c r="B53" s="84"/>
      <c r="C53" s="84"/>
      <c r="D53" s="84"/>
      <c r="E53" s="84"/>
      <c r="F53" s="84"/>
      <c r="G53" s="4"/>
      <c r="H53" s="4"/>
      <c r="I53" s="4"/>
      <c r="J53" s="4"/>
      <c r="K53" s="4"/>
      <c r="L53" s="4"/>
      <c r="M53" s="4"/>
    </row>
    <row r="54" spans="1:13" ht="144" customHeight="1">
      <c r="A54" s="85" t="s">
        <v>48</v>
      </c>
      <c r="B54" s="82"/>
      <c r="C54" s="82"/>
      <c r="D54" s="82"/>
      <c r="E54" s="82"/>
      <c r="F54" s="83"/>
      <c r="G54" s="8"/>
      <c r="H54" s="4"/>
      <c r="I54" s="4"/>
      <c r="J54" s="4"/>
      <c r="K54" s="4"/>
      <c r="L54" s="4"/>
      <c r="M54" s="4"/>
    </row>
    <row r="55" spans="1:13" ht="15" customHeight="1">
      <c r="A55" s="36"/>
      <c r="B55" s="36"/>
      <c r="C55" s="36"/>
      <c r="D55" s="36"/>
      <c r="E55" s="36"/>
      <c r="F55" s="36"/>
      <c r="G55" s="4"/>
      <c r="H55" s="4"/>
      <c r="I55" s="4"/>
      <c r="J55" s="4"/>
      <c r="K55" s="4"/>
      <c r="L55" s="4"/>
      <c r="M55" s="4"/>
    </row>
    <row r="56" spans="1:13" ht="36" customHeight="1">
      <c r="A56" s="84" t="s">
        <v>49</v>
      </c>
      <c r="B56" s="84"/>
      <c r="C56" s="84"/>
      <c r="D56" s="84"/>
      <c r="E56" s="84"/>
      <c r="F56" s="84"/>
      <c r="G56" s="4"/>
      <c r="H56" s="4"/>
      <c r="I56" s="4"/>
      <c r="J56" s="4"/>
      <c r="K56" s="4"/>
      <c r="L56" s="4"/>
      <c r="M56" s="4"/>
    </row>
    <row r="57" spans="1:13" ht="103.5" customHeight="1">
      <c r="A57" s="81" t="s">
        <v>50</v>
      </c>
      <c r="B57" s="82"/>
      <c r="C57" s="82"/>
      <c r="D57" s="82"/>
      <c r="E57" s="82"/>
      <c r="F57" s="83"/>
      <c r="G57" s="8"/>
      <c r="H57" s="4"/>
      <c r="I57" s="4"/>
      <c r="J57" s="4"/>
      <c r="K57" s="4"/>
      <c r="L57" s="4"/>
      <c r="M57" s="4"/>
    </row>
    <row r="58" spans="1:13" ht="15" customHeight="1">
      <c r="A58" s="36"/>
      <c r="B58" s="36"/>
      <c r="C58" s="36"/>
      <c r="D58" s="36"/>
      <c r="E58" s="36"/>
      <c r="F58" s="36"/>
      <c r="G58" s="4"/>
      <c r="H58" s="4"/>
      <c r="I58" s="4"/>
      <c r="J58" s="4"/>
      <c r="K58" s="4"/>
      <c r="L58" s="4"/>
      <c r="M58" s="4"/>
    </row>
    <row r="59" spans="1:13" ht="54" customHeight="1">
      <c r="A59" s="84" t="s">
        <v>51</v>
      </c>
      <c r="B59" s="84"/>
      <c r="C59" s="84"/>
      <c r="D59" s="84"/>
      <c r="E59" s="84"/>
      <c r="F59" s="84"/>
      <c r="G59" s="4"/>
      <c r="H59" s="4"/>
      <c r="I59" s="4"/>
      <c r="J59" s="4"/>
      <c r="K59" s="4"/>
      <c r="L59" s="4"/>
      <c r="M59" s="4"/>
    </row>
    <row r="60" spans="1:13" ht="144" customHeight="1">
      <c r="A60" s="81" t="s">
        <v>52</v>
      </c>
      <c r="B60" s="82"/>
      <c r="C60" s="82"/>
      <c r="D60" s="82"/>
      <c r="E60" s="82"/>
      <c r="F60" s="83"/>
      <c r="G60" s="8"/>
      <c r="H60" s="4"/>
      <c r="I60" s="4"/>
      <c r="J60" s="4"/>
      <c r="K60" s="4"/>
      <c r="L60" s="4"/>
      <c r="M60" s="4"/>
    </row>
    <row r="61" spans="1:13" ht="15" customHeight="1">
      <c r="A61" s="36"/>
      <c r="B61" s="36"/>
      <c r="C61" s="36"/>
      <c r="D61" s="36"/>
      <c r="E61" s="36"/>
      <c r="F61" s="36"/>
      <c r="G61" s="4"/>
      <c r="H61" s="4"/>
      <c r="I61" s="4"/>
      <c r="J61" s="4"/>
      <c r="K61" s="4"/>
      <c r="L61" s="4"/>
      <c r="M61" s="4"/>
    </row>
    <row r="62" spans="1:13" ht="15.75" customHeight="1">
      <c r="A62" s="86" t="s">
        <v>53</v>
      </c>
      <c r="B62" s="86"/>
      <c r="C62" s="86"/>
      <c r="D62" s="86"/>
      <c r="E62" s="86"/>
      <c r="F62" s="86"/>
      <c r="G62" s="4"/>
      <c r="H62" s="4"/>
      <c r="I62" s="4"/>
      <c r="J62" s="4"/>
      <c r="K62" s="4"/>
      <c r="L62" s="4"/>
      <c r="M62" s="4"/>
    </row>
    <row r="63" spans="1:13" ht="139.5" customHeight="1">
      <c r="A63" s="81" t="s">
        <v>54</v>
      </c>
      <c r="B63" s="82"/>
      <c r="C63" s="82"/>
      <c r="D63" s="82"/>
      <c r="E63" s="82"/>
      <c r="F63" s="83"/>
      <c r="G63" s="8"/>
      <c r="H63" s="4"/>
      <c r="I63" s="4"/>
      <c r="J63" s="4"/>
      <c r="K63" s="4"/>
      <c r="L63" s="4"/>
      <c r="M63" s="4"/>
    </row>
    <row r="64" spans="1:13" ht="15" customHeight="1">
      <c r="A64" s="36"/>
      <c r="B64" s="36"/>
      <c r="C64" s="36"/>
      <c r="D64" s="36"/>
      <c r="E64" s="36"/>
      <c r="F64" s="36"/>
      <c r="G64" s="4"/>
      <c r="H64" s="4"/>
      <c r="I64" s="4"/>
      <c r="J64" s="4"/>
      <c r="K64" s="4"/>
      <c r="L64" s="4"/>
      <c r="M64" s="4"/>
    </row>
    <row r="65" spans="1:13" ht="15.75" customHeight="1">
      <c r="A65" s="86" t="s">
        <v>55</v>
      </c>
      <c r="B65" s="86"/>
      <c r="C65" s="86"/>
      <c r="D65" s="86"/>
      <c r="E65" s="86"/>
      <c r="F65" s="86"/>
      <c r="G65" s="4"/>
      <c r="H65" s="4"/>
      <c r="I65" s="4"/>
      <c r="J65" s="4"/>
      <c r="K65" s="4"/>
      <c r="L65" s="4"/>
      <c r="M65" s="4"/>
    </row>
    <row r="66" spans="1:13" ht="144" customHeight="1">
      <c r="A66" s="85" t="s">
        <v>56</v>
      </c>
      <c r="B66" s="82"/>
      <c r="C66" s="82"/>
      <c r="D66" s="82"/>
      <c r="E66" s="82"/>
      <c r="F66" s="83"/>
      <c r="G66" s="8"/>
      <c r="H66" s="4"/>
      <c r="I66" s="4"/>
      <c r="J66" s="4"/>
      <c r="K66" s="4"/>
      <c r="L66" s="4"/>
      <c r="M66" s="4"/>
    </row>
    <row r="67" spans="1:13" ht="15" customHeight="1">
      <c r="A67" s="36"/>
      <c r="B67" s="36"/>
      <c r="C67" s="36"/>
      <c r="D67" s="36"/>
      <c r="E67" s="36"/>
      <c r="F67" s="36"/>
      <c r="G67" s="4"/>
      <c r="H67" s="4"/>
      <c r="I67" s="4"/>
      <c r="J67" s="4"/>
      <c r="K67" s="4"/>
      <c r="L67" s="4"/>
      <c r="M67" s="4"/>
    </row>
    <row r="68" spans="1:13" ht="15" customHeight="1">
      <c r="A68" s="4"/>
      <c r="B68" s="4"/>
      <c r="C68" s="4"/>
      <c r="D68" s="4"/>
      <c r="E68" s="4"/>
      <c r="F68" s="4"/>
      <c r="G68" s="4"/>
      <c r="H68" s="4"/>
      <c r="I68" s="4"/>
      <c r="J68" s="4"/>
      <c r="K68" s="4"/>
      <c r="L68" s="4"/>
      <c r="M68" s="4"/>
    </row>
    <row r="69" spans="1:13" ht="24.75" customHeight="1">
      <c r="A69" s="64" t="s">
        <v>57</v>
      </c>
      <c r="B69" s="64"/>
      <c r="C69" s="64"/>
      <c r="D69" s="64"/>
      <c r="E69" s="64"/>
      <c r="F69" s="64"/>
      <c r="G69" s="64"/>
      <c r="H69" s="4"/>
      <c r="I69" s="4"/>
      <c r="J69" s="4"/>
      <c r="K69" s="4"/>
      <c r="L69" s="4"/>
      <c r="M69" s="4"/>
    </row>
    <row r="70" spans="1:13" ht="15" customHeight="1">
      <c r="A70" s="38"/>
      <c r="B70" s="38"/>
      <c r="C70" s="38"/>
      <c r="D70" s="38"/>
      <c r="E70" s="38"/>
      <c r="F70" s="38"/>
      <c r="G70" s="4"/>
      <c r="H70" s="4"/>
      <c r="I70" s="4"/>
      <c r="J70" s="4"/>
      <c r="K70" s="4"/>
      <c r="L70" s="4"/>
      <c r="M70" s="4"/>
    </row>
    <row r="71" spans="1:13" s="2" customFormat="1" ht="36" customHeight="1">
      <c r="A71" s="87" t="s">
        <v>58</v>
      </c>
      <c r="B71" s="88"/>
      <c r="C71" s="88"/>
      <c r="D71" s="88"/>
      <c r="E71" s="88"/>
      <c r="F71" s="89"/>
      <c r="G71" s="39"/>
      <c r="H71" s="40"/>
      <c r="I71" s="40"/>
      <c r="J71" s="40"/>
      <c r="K71" s="40"/>
      <c r="L71" s="40"/>
      <c r="M71" s="40"/>
    </row>
    <row r="72" spans="1:13" ht="15" customHeight="1">
      <c r="A72" s="24"/>
      <c r="B72" s="24"/>
      <c r="C72" s="24"/>
      <c r="D72" s="24"/>
      <c r="E72" s="24"/>
      <c r="F72" s="24"/>
      <c r="G72" s="4"/>
      <c r="H72" s="4"/>
      <c r="I72" s="4"/>
      <c r="J72" s="4"/>
      <c r="K72" s="4"/>
      <c r="L72" s="4"/>
      <c r="M72" s="4"/>
    </row>
    <row r="73" spans="1:13" ht="19.5" customHeight="1">
      <c r="A73" s="41" t="s">
        <v>59</v>
      </c>
      <c r="B73" s="4"/>
      <c r="C73" s="4"/>
      <c r="D73" s="4"/>
      <c r="E73" s="4"/>
      <c r="F73" s="4"/>
      <c r="G73" s="4"/>
      <c r="H73" s="4"/>
      <c r="I73" s="4"/>
      <c r="J73" s="4"/>
      <c r="K73" s="4"/>
      <c r="L73" s="4"/>
      <c r="M73" s="4"/>
    </row>
    <row r="74" spans="1:13" ht="54.75" customHeight="1">
      <c r="A74" s="90" t="s">
        <v>60</v>
      </c>
      <c r="B74" s="90"/>
      <c r="C74" s="90"/>
      <c r="D74" s="90"/>
      <c r="E74" s="90"/>
      <c r="F74" s="90"/>
      <c r="G74" s="4"/>
      <c r="H74" s="4"/>
      <c r="I74" s="4"/>
      <c r="J74" s="4"/>
      <c r="K74" s="4"/>
      <c r="L74" s="4"/>
      <c r="M74" s="4"/>
    </row>
    <row r="75" spans="1:13" ht="15" customHeight="1">
      <c r="A75" s="4"/>
      <c r="B75" s="4"/>
      <c r="C75" s="4"/>
      <c r="D75" s="4"/>
      <c r="E75" s="4"/>
      <c r="F75" s="4"/>
      <c r="G75" s="4"/>
      <c r="H75" s="4"/>
      <c r="I75" s="4"/>
      <c r="J75" s="4"/>
      <c r="K75" s="4"/>
      <c r="L75" s="4"/>
      <c r="M75" s="4"/>
    </row>
    <row r="76" spans="1:13" ht="18" customHeight="1">
      <c r="A76" s="91" t="s">
        <v>61</v>
      </c>
      <c r="B76" s="91"/>
      <c r="C76" s="91" t="s">
        <v>62</v>
      </c>
      <c r="D76" s="91"/>
      <c r="E76" s="91" t="s">
        <v>63</v>
      </c>
      <c r="F76" s="91"/>
      <c r="G76" s="4"/>
      <c r="H76" s="4"/>
      <c r="I76" s="4"/>
      <c r="J76" s="4"/>
      <c r="K76" s="4"/>
      <c r="L76" s="4"/>
      <c r="M76" s="4"/>
    </row>
    <row r="77" spans="1:13" ht="15" customHeight="1">
      <c r="A77" s="92" t="s">
        <v>64</v>
      </c>
      <c r="B77" s="93"/>
      <c r="C77" s="92" t="s">
        <v>65</v>
      </c>
      <c r="D77" s="93"/>
      <c r="E77" s="92" t="s">
        <v>66</v>
      </c>
      <c r="F77" s="93"/>
      <c r="G77" s="14"/>
      <c r="H77" s="4"/>
      <c r="I77" s="4"/>
      <c r="J77" s="4"/>
      <c r="K77" s="4"/>
      <c r="L77" s="4"/>
      <c r="M77" s="4"/>
    </row>
    <row r="78" spans="1:13" ht="15" customHeight="1">
      <c r="A78" s="93" t="s">
        <v>67</v>
      </c>
      <c r="B78" s="93"/>
      <c r="C78" s="92" t="s">
        <v>68</v>
      </c>
      <c r="D78" s="93"/>
      <c r="E78" s="94" t="s">
        <v>69</v>
      </c>
      <c r="F78" s="93"/>
      <c r="G78" s="14"/>
      <c r="H78" s="4"/>
      <c r="I78" s="4"/>
      <c r="J78" s="4"/>
      <c r="K78" s="4"/>
      <c r="L78" s="4"/>
      <c r="M78" s="4"/>
    </row>
    <row r="79" spans="1:13" ht="15" customHeight="1">
      <c r="A79" s="92" t="s">
        <v>70</v>
      </c>
      <c r="B79" s="93"/>
      <c r="C79" s="92" t="s">
        <v>71</v>
      </c>
      <c r="D79" s="93"/>
      <c r="E79" s="94" t="s">
        <v>72</v>
      </c>
      <c r="F79" s="93"/>
      <c r="G79" s="14"/>
      <c r="H79" s="4"/>
      <c r="I79" s="4"/>
      <c r="J79" s="4"/>
      <c r="K79" s="4"/>
      <c r="L79" s="4"/>
      <c r="M79" s="4"/>
    </row>
    <row r="80" spans="1:13" ht="15" customHeight="1">
      <c r="A80" s="93" t="s">
        <v>73</v>
      </c>
      <c r="B80" s="93"/>
      <c r="C80" s="92" t="s">
        <v>74</v>
      </c>
      <c r="D80" s="93"/>
      <c r="E80" s="94" t="s">
        <v>75</v>
      </c>
      <c r="F80" s="93"/>
      <c r="G80" s="14"/>
      <c r="H80" s="4"/>
      <c r="I80" s="4"/>
      <c r="J80" s="4"/>
      <c r="K80" s="4"/>
      <c r="L80" s="4"/>
      <c r="M80" s="4"/>
    </row>
    <row r="81" spans="1:13" ht="15" customHeight="1">
      <c r="A81" s="93" t="s">
        <v>76</v>
      </c>
      <c r="B81" s="93"/>
      <c r="C81" s="92" t="s">
        <v>77</v>
      </c>
      <c r="D81" s="93"/>
      <c r="E81" s="92" t="s">
        <v>78</v>
      </c>
      <c r="F81" s="93"/>
      <c r="G81" s="14"/>
      <c r="H81" s="4"/>
      <c r="I81" s="4"/>
      <c r="J81" s="4"/>
      <c r="K81" s="4"/>
      <c r="L81" s="4"/>
      <c r="M81" s="4"/>
    </row>
    <row r="82" spans="1:13" ht="15" customHeight="1">
      <c r="A82" s="93" t="s">
        <v>79</v>
      </c>
      <c r="B82" s="93"/>
      <c r="C82" s="92" t="s">
        <v>80</v>
      </c>
      <c r="D82" s="93"/>
      <c r="E82" s="94" t="s">
        <v>81</v>
      </c>
      <c r="F82" s="93"/>
      <c r="G82" s="14"/>
      <c r="H82" s="4"/>
      <c r="I82" s="4"/>
      <c r="J82" s="4"/>
      <c r="K82" s="4"/>
      <c r="L82" s="4"/>
      <c r="M82" s="4"/>
    </row>
    <row r="83" spans="1:13" ht="15" customHeight="1">
      <c r="A83" s="93"/>
      <c r="B83" s="93"/>
      <c r="C83" s="93"/>
      <c r="D83" s="93"/>
      <c r="E83" s="93"/>
      <c r="F83" s="93"/>
      <c r="G83" s="14"/>
      <c r="H83" s="4"/>
      <c r="I83" s="4"/>
      <c r="J83" s="4"/>
      <c r="K83" s="4"/>
      <c r="L83" s="4"/>
      <c r="M83" s="4"/>
    </row>
    <row r="84" spans="1:13" ht="15" customHeight="1">
      <c r="A84" s="93"/>
      <c r="B84" s="93"/>
      <c r="C84" s="93"/>
      <c r="D84" s="93"/>
      <c r="E84" s="93"/>
      <c r="F84" s="93"/>
      <c r="G84" s="14"/>
      <c r="H84" s="4"/>
      <c r="I84" s="4"/>
      <c r="J84" s="4"/>
      <c r="K84" s="4"/>
      <c r="L84" s="4"/>
      <c r="M84" s="4"/>
    </row>
    <row r="85" spans="1:13" ht="15" customHeight="1">
      <c r="A85" s="93"/>
      <c r="B85" s="93"/>
      <c r="C85" s="93"/>
      <c r="D85" s="93"/>
      <c r="E85" s="93"/>
      <c r="F85" s="93"/>
      <c r="G85" s="14"/>
      <c r="H85" s="4"/>
      <c r="I85" s="4"/>
      <c r="J85" s="4"/>
      <c r="K85" s="4"/>
      <c r="L85" s="4"/>
      <c r="M85" s="4"/>
    </row>
    <row r="86" spans="1:13" ht="15" customHeight="1">
      <c r="A86" s="93"/>
      <c r="B86" s="93"/>
      <c r="C86" s="93"/>
      <c r="D86" s="93"/>
      <c r="E86" s="93"/>
      <c r="F86" s="93"/>
      <c r="G86" s="14"/>
      <c r="H86" s="4"/>
      <c r="I86" s="4"/>
      <c r="J86" s="4"/>
      <c r="K86" s="4"/>
      <c r="L86" s="4"/>
      <c r="M86" s="4"/>
    </row>
    <row r="87" spans="1:13" ht="15" customHeight="1">
      <c r="A87" s="93"/>
      <c r="B87" s="93"/>
      <c r="C87" s="93"/>
      <c r="D87" s="93"/>
      <c r="E87" s="93"/>
      <c r="F87" s="93"/>
      <c r="G87" s="14"/>
      <c r="H87" s="4"/>
      <c r="I87" s="4"/>
      <c r="J87" s="4"/>
      <c r="K87" s="4"/>
      <c r="L87" s="4"/>
      <c r="M87" s="4"/>
    </row>
    <row r="88" spans="1:13" ht="15" customHeight="1">
      <c r="A88" s="24"/>
      <c r="B88" s="24"/>
      <c r="C88" s="24"/>
      <c r="D88" s="24"/>
      <c r="E88" s="24"/>
      <c r="F88" s="24"/>
      <c r="G88" s="4"/>
      <c r="H88" s="4"/>
      <c r="I88" s="4"/>
      <c r="J88" s="4"/>
      <c r="K88" s="4"/>
      <c r="L88" s="4"/>
      <c r="M88" s="4"/>
    </row>
    <row r="89" spans="1:13" ht="19.5" customHeight="1">
      <c r="A89" s="41" t="s">
        <v>82</v>
      </c>
      <c r="B89" s="4"/>
      <c r="C89" s="4"/>
      <c r="D89" s="4"/>
      <c r="E89" s="4"/>
      <c r="F89" s="4"/>
      <c r="G89" s="4"/>
      <c r="H89" s="4"/>
      <c r="I89" s="4"/>
      <c r="J89" s="4"/>
      <c r="K89" s="4"/>
      <c r="L89" s="4"/>
      <c r="M89" s="4"/>
    </row>
    <row r="90" spans="1:13" ht="36" customHeight="1">
      <c r="A90" s="90" t="s">
        <v>83</v>
      </c>
      <c r="B90" s="90"/>
      <c r="C90" s="90"/>
      <c r="D90" s="90"/>
      <c r="E90" s="90"/>
      <c r="F90" s="90"/>
      <c r="G90" s="4"/>
      <c r="H90" s="4"/>
      <c r="I90" s="4"/>
      <c r="J90" s="4"/>
      <c r="K90" s="4"/>
      <c r="L90" s="4"/>
      <c r="M90" s="4"/>
    </row>
    <row r="91" spans="1:13" ht="15" customHeight="1">
      <c r="A91" s="4"/>
      <c r="B91" s="4"/>
      <c r="C91" s="4"/>
      <c r="D91" s="4"/>
      <c r="E91" s="4"/>
      <c r="F91" s="4"/>
      <c r="G91" s="4"/>
      <c r="H91" s="4"/>
      <c r="I91" s="4"/>
      <c r="J91" s="4"/>
      <c r="K91" s="4"/>
      <c r="L91" s="4"/>
      <c r="M91" s="4"/>
    </row>
    <row r="92" spans="1:13" ht="19.5" customHeight="1">
      <c r="A92" s="95" t="s">
        <v>84</v>
      </c>
      <c r="B92" s="95"/>
      <c r="C92" s="42" t="s">
        <v>85</v>
      </c>
      <c r="D92" s="42" t="s">
        <v>86</v>
      </c>
      <c r="E92" s="95" t="s">
        <v>87</v>
      </c>
      <c r="F92" s="95"/>
      <c r="G92" s="4"/>
      <c r="H92" s="4"/>
      <c r="I92" s="4"/>
      <c r="J92" s="4"/>
      <c r="K92" s="4"/>
      <c r="L92" s="4"/>
      <c r="M92" s="4"/>
    </row>
    <row r="93" spans="1:13" ht="18" customHeight="1">
      <c r="A93" s="25"/>
      <c r="B93" s="25"/>
      <c r="C93" s="25"/>
      <c r="D93" s="25"/>
      <c r="E93" s="25"/>
      <c r="F93" s="25"/>
      <c r="G93" s="4"/>
      <c r="H93" s="4"/>
      <c r="I93" s="4"/>
      <c r="J93" s="4"/>
      <c r="K93" s="4"/>
      <c r="L93" s="4"/>
      <c r="M93" s="4"/>
    </row>
    <row r="94" spans="1:13" ht="18" customHeight="1">
      <c r="A94" s="99" t="s">
        <v>88</v>
      </c>
      <c r="B94" s="100"/>
      <c r="C94" s="100"/>
      <c r="D94" s="100"/>
      <c r="E94" s="100"/>
      <c r="F94" s="100"/>
      <c r="G94" s="4"/>
      <c r="H94" s="4"/>
      <c r="I94" s="4"/>
      <c r="J94" s="4"/>
      <c r="K94" s="4"/>
      <c r="L94" s="4"/>
      <c r="M94" s="4"/>
    </row>
    <row r="95" spans="1:13" ht="15" customHeight="1">
      <c r="A95" s="96" t="s">
        <v>89</v>
      </c>
      <c r="B95" s="96"/>
      <c r="C95" s="43">
        <v>200</v>
      </c>
      <c r="D95" s="44">
        <v>15</v>
      </c>
      <c r="E95" s="101">
        <f t="shared" ref="E95:E99" si="0">C95*D95</f>
        <v>3000</v>
      </c>
      <c r="F95" s="101"/>
      <c r="G95" s="14"/>
      <c r="H95" s="4"/>
      <c r="I95" s="4"/>
      <c r="J95" s="4"/>
      <c r="K95" s="4"/>
      <c r="L95" s="4"/>
      <c r="M95" s="4"/>
    </row>
    <row r="96" spans="1:13" ht="15" customHeight="1">
      <c r="A96" s="96" t="s">
        <v>90</v>
      </c>
      <c r="B96" s="96"/>
      <c r="C96" s="43">
        <v>50</v>
      </c>
      <c r="D96" s="44">
        <v>15</v>
      </c>
      <c r="E96" s="97">
        <f t="shared" si="0"/>
        <v>750</v>
      </c>
      <c r="F96" s="98"/>
      <c r="G96" s="14"/>
      <c r="H96" s="4"/>
      <c r="I96" s="4"/>
      <c r="J96" s="4"/>
      <c r="K96" s="4"/>
      <c r="L96" s="4"/>
      <c r="M96" s="4"/>
    </row>
    <row r="97" spans="1:13" ht="15" customHeight="1">
      <c r="A97" s="96" t="s">
        <v>91</v>
      </c>
      <c r="B97" s="96"/>
      <c r="C97" s="43">
        <v>15</v>
      </c>
      <c r="D97" s="44">
        <v>150</v>
      </c>
      <c r="E97" s="97">
        <f t="shared" si="0"/>
        <v>2250</v>
      </c>
      <c r="F97" s="98"/>
      <c r="G97" s="14"/>
      <c r="H97" s="4"/>
      <c r="I97" s="4"/>
      <c r="J97" s="4"/>
      <c r="K97" s="4"/>
      <c r="L97" s="4"/>
      <c r="M97" s="4"/>
    </row>
    <row r="98" spans="1:13" ht="15" customHeight="1">
      <c r="A98" s="96" t="s">
        <v>92</v>
      </c>
      <c r="B98" s="96"/>
      <c r="C98" s="43">
        <v>15000</v>
      </c>
      <c r="D98" s="44">
        <v>1</v>
      </c>
      <c r="E98" s="97">
        <f t="shared" si="0"/>
        <v>15000</v>
      </c>
      <c r="F98" s="98"/>
      <c r="G98" s="14"/>
      <c r="H98" s="4"/>
      <c r="I98" s="4"/>
      <c r="J98" s="4"/>
      <c r="K98" s="4"/>
      <c r="L98" s="4"/>
      <c r="M98" s="4"/>
    </row>
    <row r="99" spans="1:13" ht="15" customHeight="1" thickBot="1">
      <c r="A99" s="96" t="s">
        <v>93</v>
      </c>
      <c r="B99" s="96"/>
      <c r="C99" s="43">
        <v>25000</v>
      </c>
      <c r="D99" s="44">
        <v>1</v>
      </c>
      <c r="E99" s="97">
        <f t="shared" si="0"/>
        <v>25000</v>
      </c>
      <c r="F99" s="98"/>
      <c r="G99" s="14"/>
      <c r="H99" s="4"/>
      <c r="I99" s="4"/>
      <c r="J99" s="4"/>
      <c r="K99" s="4"/>
      <c r="L99" s="4"/>
      <c r="M99" s="4"/>
    </row>
    <row r="100" spans="1:13" ht="15.75" customHeight="1">
      <c r="A100" s="45"/>
      <c r="B100" s="45"/>
      <c r="C100" s="45"/>
      <c r="D100" s="46" t="s">
        <v>94</v>
      </c>
      <c r="E100" s="102">
        <f>SUM(E95:F99)</f>
        <v>46000</v>
      </c>
      <c r="F100" s="103"/>
      <c r="G100" s="8"/>
      <c r="H100" s="4"/>
      <c r="I100" s="4"/>
      <c r="J100" s="4"/>
      <c r="K100" s="4"/>
      <c r="L100" s="4"/>
      <c r="M100" s="4"/>
    </row>
    <row r="101" spans="1:13" ht="15.75" customHeight="1">
      <c r="A101" s="4"/>
      <c r="B101" s="4"/>
      <c r="C101" s="4"/>
      <c r="D101" s="26"/>
      <c r="E101" s="47"/>
      <c r="F101" s="47"/>
      <c r="G101" s="4"/>
      <c r="H101" s="4"/>
      <c r="I101" s="4"/>
      <c r="J101" s="4"/>
      <c r="K101" s="4"/>
      <c r="L101" s="4"/>
      <c r="M101" s="4"/>
    </row>
    <row r="102" spans="1:13" ht="15.75" customHeight="1">
      <c r="A102" s="99" t="s">
        <v>95</v>
      </c>
      <c r="B102" s="100"/>
      <c r="C102" s="100"/>
      <c r="D102" s="100"/>
      <c r="E102" s="100"/>
      <c r="F102" s="100"/>
      <c r="G102" s="4"/>
      <c r="H102" s="4"/>
      <c r="I102" s="4"/>
      <c r="J102" s="4"/>
      <c r="K102" s="4"/>
      <c r="L102" s="4"/>
      <c r="M102" s="4"/>
    </row>
    <row r="103" spans="1:13" ht="15" customHeight="1">
      <c r="A103" s="96" t="s">
        <v>96</v>
      </c>
      <c r="B103" s="96"/>
      <c r="C103" s="43">
        <v>200</v>
      </c>
      <c r="D103" s="44">
        <v>30</v>
      </c>
      <c r="E103" s="97">
        <f t="shared" ref="E103:E107" si="1">C103*D103</f>
        <v>6000</v>
      </c>
      <c r="F103" s="98"/>
      <c r="G103" s="4"/>
      <c r="H103" s="4"/>
      <c r="I103" s="4"/>
      <c r="J103" s="4"/>
      <c r="K103" s="4"/>
      <c r="L103" s="4"/>
      <c r="M103" s="4"/>
    </row>
    <row r="104" spans="1:13" ht="15" customHeight="1">
      <c r="A104" s="96" t="s">
        <v>90</v>
      </c>
      <c r="B104" s="96"/>
      <c r="C104" s="43">
        <v>50</v>
      </c>
      <c r="D104" s="44">
        <v>30</v>
      </c>
      <c r="E104" s="97">
        <f t="shared" si="1"/>
        <v>1500</v>
      </c>
      <c r="F104" s="98"/>
      <c r="G104" s="4"/>
      <c r="H104" s="4"/>
      <c r="I104" s="4"/>
      <c r="J104" s="4"/>
      <c r="K104" s="4"/>
      <c r="L104" s="4"/>
      <c r="M104" s="4"/>
    </row>
    <row r="105" spans="1:13" ht="15" customHeight="1">
      <c r="A105" s="96" t="s">
        <v>91</v>
      </c>
      <c r="B105" s="96"/>
      <c r="C105" s="43">
        <v>15</v>
      </c>
      <c r="D105" s="44">
        <v>300</v>
      </c>
      <c r="E105" s="97">
        <f t="shared" si="1"/>
        <v>4500</v>
      </c>
      <c r="F105" s="98"/>
      <c r="G105" s="4"/>
      <c r="H105" s="4"/>
      <c r="I105" s="4"/>
      <c r="J105" s="4"/>
      <c r="K105" s="4"/>
      <c r="L105" s="4"/>
      <c r="M105" s="4"/>
    </row>
    <row r="106" spans="1:13" ht="15" customHeight="1">
      <c r="A106" s="96" t="s">
        <v>92</v>
      </c>
      <c r="B106" s="96"/>
      <c r="C106" s="43">
        <v>15000</v>
      </c>
      <c r="D106" s="44">
        <v>2</v>
      </c>
      <c r="E106" s="97">
        <f t="shared" si="1"/>
        <v>30000</v>
      </c>
      <c r="F106" s="98"/>
      <c r="G106" s="4"/>
      <c r="H106" s="4"/>
      <c r="I106" s="4"/>
      <c r="J106" s="4"/>
      <c r="K106" s="4"/>
      <c r="L106" s="4"/>
      <c r="M106" s="4"/>
    </row>
    <row r="107" spans="1:13" ht="15" customHeight="1" thickBot="1">
      <c r="A107" s="96" t="s">
        <v>93</v>
      </c>
      <c r="B107" s="96"/>
      <c r="C107" s="43">
        <v>25000</v>
      </c>
      <c r="D107" s="44">
        <v>2</v>
      </c>
      <c r="E107" s="114">
        <f t="shared" si="1"/>
        <v>50000</v>
      </c>
      <c r="F107" s="115"/>
      <c r="G107" s="4"/>
      <c r="H107" s="4"/>
      <c r="I107" s="4"/>
      <c r="J107" s="4"/>
      <c r="K107" s="4"/>
      <c r="L107" s="4"/>
      <c r="M107" s="4"/>
    </row>
    <row r="108" spans="1:13" ht="15" customHeight="1">
      <c r="A108" s="3"/>
      <c r="B108" s="3"/>
      <c r="C108" s="48"/>
      <c r="D108" s="46" t="s">
        <v>94</v>
      </c>
      <c r="E108" s="102">
        <f>SUM(E103:F107)</f>
        <v>92000</v>
      </c>
      <c r="F108" s="103"/>
      <c r="G108" s="4"/>
      <c r="H108" s="4"/>
      <c r="I108" s="4"/>
      <c r="J108" s="4"/>
      <c r="K108" s="4"/>
      <c r="L108" s="4"/>
      <c r="M108" s="4"/>
    </row>
    <row r="109" spans="1:13" ht="15" customHeight="1">
      <c r="A109" s="49"/>
      <c r="B109" s="49"/>
      <c r="C109" s="49"/>
      <c r="D109" s="49"/>
      <c r="E109" s="49"/>
      <c r="F109" s="49"/>
      <c r="G109" s="4"/>
      <c r="H109" s="4"/>
      <c r="I109" s="4"/>
      <c r="J109" s="4"/>
      <c r="K109" s="4"/>
      <c r="L109" s="4"/>
      <c r="M109" s="4"/>
    </row>
    <row r="110" spans="1:13" ht="18" customHeight="1">
      <c r="A110" s="100" t="s">
        <v>97</v>
      </c>
      <c r="B110" s="100"/>
      <c r="C110" s="100"/>
      <c r="D110" s="100"/>
      <c r="E110" s="100"/>
      <c r="F110" s="100"/>
      <c r="G110" s="4"/>
      <c r="H110" s="4"/>
      <c r="I110" s="4"/>
      <c r="J110" s="4"/>
      <c r="K110" s="4"/>
      <c r="L110" s="4"/>
      <c r="M110" s="4"/>
    </row>
    <row r="111" spans="1:13" ht="15" customHeight="1">
      <c r="A111" s="104" t="s">
        <v>98</v>
      </c>
      <c r="B111" s="104"/>
      <c r="C111" s="50">
        <v>200</v>
      </c>
      <c r="D111" s="51">
        <v>1</v>
      </c>
      <c r="E111" s="105">
        <f t="shared" ref="E111:E120" si="2">C111*D111</f>
        <v>200</v>
      </c>
      <c r="F111" s="105"/>
      <c r="G111" s="14"/>
      <c r="H111" s="4"/>
      <c r="I111" s="4"/>
      <c r="J111" s="4"/>
      <c r="K111" s="4"/>
      <c r="L111" s="4"/>
      <c r="M111" s="4"/>
    </row>
    <row r="112" spans="1:13" ht="15" customHeight="1">
      <c r="A112" s="106" t="s">
        <v>99</v>
      </c>
      <c r="B112" s="104"/>
      <c r="C112" s="50">
        <v>300</v>
      </c>
      <c r="D112" s="51">
        <v>1</v>
      </c>
      <c r="E112" s="107">
        <f t="shared" si="2"/>
        <v>300</v>
      </c>
      <c r="F112" s="108"/>
      <c r="G112" s="14"/>
      <c r="H112" s="4"/>
      <c r="I112" s="4"/>
      <c r="J112" s="4"/>
      <c r="K112" s="4"/>
      <c r="L112" s="4"/>
      <c r="M112" s="4"/>
    </row>
    <row r="113" spans="1:13" ht="15" customHeight="1">
      <c r="A113" s="104"/>
      <c r="B113" s="104"/>
      <c r="C113" s="50"/>
      <c r="D113" s="51"/>
      <c r="E113" s="107">
        <f t="shared" si="2"/>
        <v>0</v>
      </c>
      <c r="F113" s="108"/>
      <c r="G113" s="14"/>
      <c r="H113" s="4"/>
      <c r="I113" s="4"/>
      <c r="J113" s="4"/>
      <c r="K113" s="4"/>
      <c r="L113" s="4"/>
      <c r="M113" s="4"/>
    </row>
    <row r="114" spans="1:13" ht="15" customHeight="1">
      <c r="A114" s="104"/>
      <c r="B114" s="104"/>
      <c r="C114" s="50"/>
      <c r="D114" s="51"/>
      <c r="E114" s="107">
        <f t="shared" si="2"/>
        <v>0</v>
      </c>
      <c r="F114" s="108"/>
      <c r="G114" s="14"/>
      <c r="H114" s="4"/>
      <c r="I114" s="4"/>
      <c r="J114" s="4"/>
      <c r="K114" s="4"/>
      <c r="L114" s="4"/>
      <c r="M114" s="4"/>
    </row>
    <row r="115" spans="1:13" ht="15" customHeight="1">
      <c r="A115" s="104"/>
      <c r="B115" s="104"/>
      <c r="C115" s="50"/>
      <c r="D115" s="51"/>
      <c r="E115" s="107">
        <f t="shared" si="2"/>
        <v>0</v>
      </c>
      <c r="F115" s="108"/>
      <c r="G115" s="14"/>
      <c r="H115" s="4"/>
      <c r="I115" s="4"/>
      <c r="J115" s="4"/>
      <c r="K115" s="4"/>
      <c r="L115" s="4"/>
      <c r="M115" s="4"/>
    </row>
    <row r="116" spans="1:13" ht="15" customHeight="1">
      <c r="A116" s="104"/>
      <c r="B116" s="104"/>
      <c r="C116" s="50"/>
      <c r="D116" s="51"/>
      <c r="E116" s="107">
        <f t="shared" si="2"/>
        <v>0</v>
      </c>
      <c r="F116" s="108"/>
      <c r="G116" s="14"/>
      <c r="H116" s="4"/>
      <c r="I116" s="4"/>
      <c r="J116" s="4"/>
      <c r="K116" s="4"/>
      <c r="L116" s="4"/>
      <c r="M116" s="4"/>
    </row>
    <row r="117" spans="1:13" ht="15" customHeight="1">
      <c r="A117" s="104"/>
      <c r="B117" s="104"/>
      <c r="C117" s="50"/>
      <c r="D117" s="51"/>
      <c r="E117" s="107">
        <f t="shared" si="2"/>
        <v>0</v>
      </c>
      <c r="F117" s="108"/>
      <c r="G117" s="14"/>
      <c r="H117" s="4"/>
      <c r="I117" s="4"/>
      <c r="J117" s="4"/>
      <c r="K117" s="4"/>
      <c r="L117" s="4"/>
      <c r="M117" s="4"/>
    </row>
    <row r="118" spans="1:13" ht="15" customHeight="1">
      <c r="A118" s="104"/>
      <c r="B118" s="104"/>
      <c r="C118" s="50"/>
      <c r="D118" s="51"/>
      <c r="E118" s="107">
        <f t="shared" si="2"/>
        <v>0</v>
      </c>
      <c r="F118" s="108"/>
      <c r="G118" s="14"/>
      <c r="H118" s="4"/>
      <c r="I118" s="4"/>
      <c r="J118" s="4"/>
      <c r="K118" s="4"/>
      <c r="L118" s="4"/>
      <c r="M118" s="4"/>
    </row>
    <row r="119" spans="1:13" ht="15" customHeight="1">
      <c r="A119" s="104"/>
      <c r="B119" s="104"/>
      <c r="C119" s="50"/>
      <c r="D119" s="51"/>
      <c r="E119" s="107">
        <f t="shared" si="2"/>
        <v>0</v>
      </c>
      <c r="F119" s="108"/>
      <c r="G119" s="14"/>
      <c r="H119" s="4"/>
      <c r="I119" s="4"/>
      <c r="J119" s="4"/>
      <c r="K119" s="4"/>
      <c r="L119" s="4"/>
      <c r="M119" s="4"/>
    </row>
    <row r="120" spans="1:13" ht="22.5" customHeight="1">
      <c r="A120" s="104"/>
      <c r="B120" s="104"/>
      <c r="C120" s="50"/>
      <c r="D120" s="51"/>
      <c r="E120" s="107">
        <f t="shared" si="2"/>
        <v>0</v>
      </c>
      <c r="F120" s="108"/>
      <c r="G120" s="14"/>
      <c r="H120" s="4"/>
      <c r="I120" s="4"/>
      <c r="J120" s="4"/>
      <c r="K120" s="4"/>
      <c r="L120" s="4"/>
      <c r="M120" s="4"/>
    </row>
    <row r="121" spans="1:13" ht="22.5" customHeight="1">
      <c r="A121" s="35"/>
      <c r="B121" s="35"/>
      <c r="C121" s="52"/>
      <c r="D121" s="53" t="s">
        <v>94</v>
      </c>
      <c r="E121" s="109">
        <f>SUM(E111:F120)</f>
        <v>500</v>
      </c>
      <c r="F121" s="110"/>
      <c r="G121" s="8"/>
      <c r="H121" s="4"/>
      <c r="I121" s="4"/>
      <c r="J121" s="4"/>
      <c r="K121" s="4"/>
      <c r="L121" s="4"/>
      <c r="M121" s="4"/>
    </row>
    <row r="122" spans="1:13" ht="22.5" customHeight="1">
      <c r="A122" s="54"/>
      <c r="B122" s="54"/>
      <c r="C122" s="55"/>
      <c r="D122" s="26"/>
      <c r="E122" s="56"/>
      <c r="F122" s="56"/>
      <c r="G122" s="4"/>
      <c r="H122" s="4"/>
      <c r="I122" s="4"/>
      <c r="J122" s="4"/>
      <c r="K122" s="4"/>
      <c r="L122" s="4"/>
      <c r="M122" s="4"/>
    </row>
    <row r="123" spans="1:13" ht="18" customHeight="1">
      <c r="A123" s="100" t="s">
        <v>100</v>
      </c>
      <c r="B123" s="100"/>
      <c r="C123" s="100"/>
      <c r="D123" s="100"/>
      <c r="E123" s="100"/>
      <c r="F123" s="100"/>
      <c r="G123" s="4"/>
      <c r="H123" s="4"/>
      <c r="I123" s="4"/>
      <c r="J123" s="4"/>
      <c r="K123" s="4"/>
      <c r="L123" s="4"/>
      <c r="M123" s="4"/>
    </row>
    <row r="124" spans="1:13" ht="15" customHeight="1">
      <c r="A124" s="104"/>
      <c r="B124" s="104"/>
      <c r="C124" s="50"/>
      <c r="D124" s="51"/>
      <c r="E124" s="105">
        <f t="shared" ref="E124:E133" si="3">C124*D124</f>
        <v>0</v>
      </c>
      <c r="F124" s="105"/>
      <c r="G124" s="14"/>
      <c r="H124" s="4"/>
      <c r="I124" s="4"/>
      <c r="J124" s="4"/>
      <c r="K124" s="4"/>
      <c r="L124" s="4"/>
      <c r="M124" s="4"/>
    </row>
    <row r="125" spans="1:13" ht="15" customHeight="1">
      <c r="A125" s="104"/>
      <c r="B125" s="104"/>
      <c r="C125" s="50"/>
      <c r="D125" s="51"/>
      <c r="E125" s="107">
        <f t="shared" si="3"/>
        <v>0</v>
      </c>
      <c r="F125" s="108"/>
      <c r="G125" s="14"/>
      <c r="H125" s="4"/>
      <c r="I125" s="4"/>
      <c r="J125" s="4"/>
      <c r="K125" s="4"/>
      <c r="L125" s="4"/>
      <c r="M125" s="4"/>
    </row>
    <row r="126" spans="1:13" ht="15" customHeight="1">
      <c r="A126" s="104"/>
      <c r="B126" s="104"/>
      <c r="C126" s="50"/>
      <c r="D126" s="51"/>
      <c r="E126" s="107">
        <f t="shared" si="3"/>
        <v>0</v>
      </c>
      <c r="F126" s="108"/>
      <c r="G126" s="14"/>
      <c r="H126" s="4"/>
      <c r="I126" s="4"/>
      <c r="J126" s="4"/>
      <c r="K126" s="4"/>
      <c r="L126" s="4"/>
      <c r="M126" s="4"/>
    </row>
    <row r="127" spans="1:13" ht="15" customHeight="1">
      <c r="A127" s="104"/>
      <c r="B127" s="104"/>
      <c r="C127" s="50"/>
      <c r="D127" s="51"/>
      <c r="E127" s="107">
        <f t="shared" si="3"/>
        <v>0</v>
      </c>
      <c r="F127" s="108"/>
      <c r="G127" s="14"/>
      <c r="H127" s="4"/>
      <c r="I127" s="4"/>
      <c r="J127" s="4"/>
      <c r="K127" s="4"/>
      <c r="L127" s="4"/>
      <c r="M127" s="4"/>
    </row>
    <row r="128" spans="1:13" ht="15" customHeight="1">
      <c r="A128" s="104"/>
      <c r="B128" s="104"/>
      <c r="C128" s="50"/>
      <c r="D128" s="51"/>
      <c r="E128" s="107">
        <f t="shared" si="3"/>
        <v>0</v>
      </c>
      <c r="F128" s="108"/>
      <c r="G128" s="14"/>
      <c r="H128" s="4"/>
      <c r="I128" s="4"/>
      <c r="J128" s="4"/>
      <c r="K128" s="4"/>
      <c r="L128" s="4"/>
      <c r="M128" s="4"/>
    </row>
    <row r="129" spans="1:13" ht="15" customHeight="1">
      <c r="A129" s="104"/>
      <c r="B129" s="104"/>
      <c r="C129" s="50"/>
      <c r="D129" s="51"/>
      <c r="E129" s="107">
        <f t="shared" si="3"/>
        <v>0</v>
      </c>
      <c r="F129" s="108"/>
      <c r="G129" s="14"/>
      <c r="H129" s="4"/>
      <c r="I129" s="4"/>
      <c r="J129" s="4"/>
      <c r="K129" s="4"/>
      <c r="L129" s="4"/>
      <c r="M129" s="4"/>
    </row>
    <row r="130" spans="1:13" ht="15" customHeight="1">
      <c r="A130" s="104"/>
      <c r="B130" s="104"/>
      <c r="C130" s="50"/>
      <c r="D130" s="51"/>
      <c r="E130" s="107">
        <f t="shared" si="3"/>
        <v>0</v>
      </c>
      <c r="F130" s="108"/>
      <c r="G130" s="14"/>
      <c r="H130" s="4"/>
      <c r="I130" s="4"/>
      <c r="J130" s="4"/>
      <c r="K130" s="4"/>
      <c r="L130" s="4"/>
      <c r="M130" s="4"/>
    </row>
    <row r="131" spans="1:13" ht="15" customHeight="1">
      <c r="A131" s="104"/>
      <c r="B131" s="104"/>
      <c r="C131" s="50"/>
      <c r="D131" s="51"/>
      <c r="E131" s="107">
        <f t="shared" si="3"/>
        <v>0</v>
      </c>
      <c r="F131" s="108"/>
      <c r="G131" s="14"/>
      <c r="H131" s="4"/>
      <c r="I131" s="4"/>
      <c r="J131" s="4"/>
      <c r="K131" s="4"/>
      <c r="L131" s="4"/>
      <c r="M131" s="4"/>
    </row>
    <row r="132" spans="1:13" ht="15" customHeight="1">
      <c r="A132" s="104"/>
      <c r="B132" s="104"/>
      <c r="C132" s="50"/>
      <c r="D132" s="51"/>
      <c r="E132" s="107">
        <f t="shared" si="3"/>
        <v>0</v>
      </c>
      <c r="F132" s="108"/>
      <c r="G132" s="14"/>
      <c r="H132" s="4"/>
      <c r="I132" s="4"/>
      <c r="J132" s="4"/>
      <c r="K132" s="4"/>
      <c r="L132" s="4"/>
      <c r="M132" s="4"/>
    </row>
    <row r="133" spans="1:13" ht="22.5" customHeight="1">
      <c r="A133" s="104"/>
      <c r="B133" s="104"/>
      <c r="C133" s="50"/>
      <c r="D133" s="51"/>
      <c r="E133" s="107">
        <f t="shared" si="3"/>
        <v>0</v>
      </c>
      <c r="F133" s="108"/>
      <c r="G133" s="14"/>
      <c r="H133" s="4"/>
      <c r="I133" s="4"/>
      <c r="J133" s="4"/>
      <c r="K133" s="4"/>
      <c r="L133" s="4"/>
      <c r="M133" s="4"/>
    </row>
    <row r="134" spans="1:13" ht="22.5" customHeight="1">
      <c r="A134" s="35"/>
      <c r="B134" s="35"/>
      <c r="C134" s="52"/>
      <c r="D134" s="53" t="s">
        <v>94</v>
      </c>
      <c r="E134" s="109">
        <f>SUM(E124:F133)</f>
        <v>0</v>
      </c>
      <c r="F134" s="110"/>
      <c r="G134" s="8"/>
      <c r="H134" s="4"/>
      <c r="I134" s="4"/>
      <c r="J134" s="4"/>
      <c r="K134" s="4"/>
      <c r="L134" s="4"/>
      <c r="M134" s="4"/>
    </row>
    <row r="135" spans="1:13" ht="22.5" customHeight="1">
      <c r="A135" s="54"/>
      <c r="B135" s="54"/>
      <c r="C135" s="55"/>
      <c r="D135" s="26"/>
      <c r="E135" s="56"/>
      <c r="F135" s="56"/>
      <c r="G135" s="4"/>
      <c r="H135" s="4"/>
      <c r="I135" s="4"/>
      <c r="J135" s="4"/>
      <c r="K135" s="4"/>
      <c r="L135" s="4"/>
      <c r="M135" s="4"/>
    </row>
    <row r="136" spans="1:13" ht="18" customHeight="1">
      <c r="A136" s="100" t="s">
        <v>101</v>
      </c>
      <c r="B136" s="100"/>
      <c r="C136" s="100"/>
      <c r="D136" s="100"/>
      <c r="E136" s="100"/>
      <c r="F136" s="100"/>
      <c r="G136" s="4"/>
      <c r="H136" s="4"/>
      <c r="I136" s="4"/>
      <c r="J136" s="4"/>
      <c r="K136" s="4"/>
      <c r="L136" s="4"/>
      <c r="M136" s="4"/>
    </row>
    <row r="137" spans="1:13" ht="15" customHeight="1">
      <c r="A137" s="104"/>
      <c r="B137" s="104"/>
      <c r="C137" s="50"/>
      <c r="D137" s="51"/>
      <c r="E137" s="105">
        <f t="shared" ref="E137:E146" si="4">C137*D137</f>
        <v>0</v>
      </c>
      <c r="F137" s="105"/>
      <c r="G137" s="14"/>
      <c r="H137" s="4"/>
      <c r="I137" s="4"/>
      <c r="J137" s="4"/>
      <c r="K137" s="4"/>
      <c r="L137" s="4"/>
      <c r="M137" s="4"/>
    </row>
    <row r="138" spans="1:13" ht="15" customHeight="1">
      <c r="A138" s="104"/>
      <c r="B138" s="104"/>
      <c r="C138" s="50"/>
      <c r="D138" s="51"/>
      <c r="E138" s="107">
        <f t="shared" si="4"/>
        <v>0</v>
      </c>
      <c r="F138" s="108"/>
      <c r="G138" s="14"/>
      <c r="H138" s="4"/>
      <c r="I138" s="4"/>
      <c r="J138" s="4"/>
      <c r="K138" s="4"/>
      <c r="L138" s="4"/>
      <c r="M138" s="4"/>
    </row>
    <row r="139" spans="1:13" ht="15" customHeight="1">
      <c r="A139" s="104"/>
      <c r="B139" s="104"/>
      <c r="C139" s="50"/>
      <c r="D139" s="51"/>
      <c r="E139" s="107">
        <f t="shared" si="4"/>
        <v>0</v>
      </c>
      <c r="F139" s="108"/>
      <c r="G139" s="14"/>
      <c r="H139" s="4"/>
      <c r="I139" s="4"/>
      <c r="J139" s="4"/>
      <c r="K139" s="4"/>
      <c r="L139" s="4"/>
      <c r="M139" s="4"/>
    </row>
    <row r="140" spans="1:13" ht="15" customHeight="1">
      <c r="A140" s="104"/>
      <c r="B140" s="104"/>
      <c r="C140" s="50"/>
      <c r="D140" s="51"/>
      <c r="E140" s="107">
        <f t="shared" si="4"/>
        <v>0</v>
      </c>
      <c r="F140" s="108"/>
      <c r="G140" s="14"/>
      <c r="H140" s="4"/>
      <c r="I140" s="4"/>
      <c r="J140" s="4"/>
      <c r="K140" s="4"/>
      <c r="L140" s="4"/>
      <c r="M140" s="4"/>
    </row>
    <row r="141" spans="1:13" ht="15" customHeight="1">
      <c r="A141" s="104"/>
      <c r="B141" s="104"/>
      <c r="C141" s="50"/>
      <c r="D141" s="51"/>
      <c r="E141" s="107">
        <f t="shared" si="4"/>
        <v>0</v>
      </c>
      <c r="F141" s="108"/>
      <c r="G141" s="14"/>
      <c r="H141" s="4"/>
      <c r="I141" s="4"/>
      <c r="J141" s="4"/>
      <c r="K141" s="4"/>
      <c r="L141" s="4"/>
      <c r="M141" s="4"/>
    </row>
    <row r="142" spans="1:13" ht="15" customHeight="1">
      <c r="A142" s="104"/>
      <c r="B142" s="104"/>
      <c r="C142" s="50"/>
      <c r="D142" s="51"/>
      <c r="E142" s="107">
        <f t="shared" si="4"/>
        <v>0</v>
      </c>
      <c r="F142" s="108"/>
      <c r="G142" s="14"/>
      <c r="H142" s="4"/>
      <c r="I142" s="4"/>
      <c r="J142" s="4"/>
      <c r="K142" s="4"/>
      <c r="L142" s="4"/>
      <c r="M142" s="4"/>
    </row>
    <row r="143" spans="1:13" ht="15" customHeight="1">
      <c r="A143" s="104"/>
      <c r="B143" s="104"/>
      <c r="C143" s="50"/>
      <c r="D143" s="51"/>
      <c r="E143" s="107">
        <f t="shared" si="4"/>
        <v>0</v>
      </c>
      <c r="F143" s="108"/>
      <c r="G143" s="14"/>
      <c r="H143" s="4"/>
      <c r="I143" s="4"/>
      <c r="J143" s="4"/>
      <c r="K143" s="4"/>
      <c r="L143" s="4"/>
      <c r="M143" s="4"/>
    </row>
    <row r="144" spans="1:13" ht="15" customHeight="1">
      <c r="A144" s="104"/>
      <c r="B144" s="104"/>
      <c r="C144" s="50"/>
      <c r="D144" s="51"/>
      <c r="E144" s="107">
        <f t="shared" si="4"/>
        <v>0</v>
      </c>
      <c r="F144" s="108"/>
      <c r="G144" s="14"/>
      <c r="H144" s="4"/>
      <c r="I144" s="4"/>
      <c r="J144" s="4"/>
      <c r="K144" s="4"/>
      <c r="L144" s="4"/>
      <c r="M144" s="4"/>
    </row>
    <row r="145" spans="1:13" ht="15" customHeight="1">
      <c r="A145" s="104"/>
      <c r="B145" s="104"/>
      <c r="C145" s="50"/>
      <c r="D145" s="51"/>
      <c r="E145" s="107">
        <f t="shared" si="4"/>
        <v>0</v>
      </c>
      <c r="F145" s="108"/>
      <c r="G145" s="14"/>
      <c r="H145" s="4"/>
      <c r="I145" s="4"/>
      <c r="J145" s="4"/>
      <c r="K145" s="4"/>
      <c r="L145" s="4"/>
      <c r="M145" s="4"/>
    </row>
    <row r="146" spans="1:13" ht="22.5" customHeight="1">
      <c r="A146" s="104"/>
      <c r="B146" s="104"/>
      <c r="C146" s="50"/>
      <c r="D146" s="51"/>
      <c r="E146" s="107">
        <f t="shared" si="4"/>
        <v>0</v>
      </c>
      <c r="F146" s="108"/>
      <c r="G146" s="14"/>
      <c r="H146" s="4"/>
      <c r="I146" s="4"/>
      <c r="J146" s="4"/>
      <c r="K146" s="4"/>
      <c r="L146" s="4"/>
      <c r="M146" s="4"/>
    </row>
    <row r="147" spans="1:13" ht="22.5" customHeight="1">
      <c r="A147" s="35"/>
      <c r="B147" s="35"/>
      <c r="C147" s="52"/>
      <c r="D147" s="53" t="s">
        <v>94</v>
      </c>
      <c r="E147" s="109">
        <f>SUM(E137:F146)</f>
        <v>0</v>
      </c>
      <c r="F147" s="110"/>
      <c r="G147" s="8"/>
      <c r="H147" s="4"/>
      <c r="I147" s="4"/>
      <c r="J147" s="4"/>
      <c r="K147" s="4"/>
      <c r="L147" s="4"/>
      <c r="M147" s="4"/>
    </row>
    <row r="148" spans="1:13" ht="22.5" customHeight="1">
      <c r="A148" s="54"/>
      <c r="B148" s="54"/>
      <c r="C148" s="55"/>
      <c r="D148" s="26"/>
      <c r="E148" s="56"/>
      <c r="F148" s="56"/>
      <c r="G148" s="4"/>
      <c r="H148" s="4"/>
      <c r="I148" s="4"/>
      <c r="J148" s="4"/>
      <c r="K148" s="4"/>
      <c r="L148" s="4"/>
      <c r="M148" s="4"/>
    </row>
    <row r="149" spans="1:13" ht="18" customHeight="1">
      <c r="A149" s="100" t="s">
        <v>102</v>
      </c>
      <c r="B149" s="100"/>
      <c r="C149" s="100"/>
      <c r="D149" s="100"/>
      <c r="E149" s="100"/>
      <c r="F149" s="100"/>
      <c r="G149" s="4"/>
      <c r="H149" s="4"/>
      <c r="I149" s="4"/>
      <c r="J149" s="4"/>
      <c r="K149" s="4"/>
      <c r="L149" s="4"/>
      <c r="M149" s="4"/>
    </row>
    <row r="150" spans="1:13" ht="15" customHeight="1">
      <c r="A150" s="104"/>
      <c r="B150" s="104"/>
      <c r="C150" s="50"/>
      <c r="D150" s="51"/>
      <c r="E150" s="105">
        <f t="shared" ref="E150:E159" si="5">C150*D150</f>
        <v>0</v>
      </c>
      <c r="F150" s="105"/>
      <c r="G150" s="14"/>
      <c r="H150" s="4"/>
      <c r="I150" s="4"/>
      <c r="J150" s="4"/>
      <c r="K150" s="4"/>
      <c r="L150" s="4"/>
      <c r="M150" s="4"/>
    </row>
    <row r="151" spans="1:13" ht="15" customHeight="1">
      <c r="A151" s="104"/>
      <c r="B151" s="104"/>
      <c r="C151" s="50"/>
      <c r="D151" s="51"/>
      <c r="E151" s="107">
        <f t="shared" si="5"/>
        <v>0</v>
      </c>
      <c r="F151" s="108"/>
      <c r="G151" s="14"/>
      <c r="H151" s="4"/>
      <c r="I151" s="4"/>
      <c r="J151" s="4"/>
      <c r="K151" s="4"/>
      <c r="L151" s="4"/>
      <c r="M151" s="4"/>
    </row>
    <row r="152" spans="1:13" ht="15" customHeight="1">
      <c r="A152" s="104"/>
      <c r="B152" s="104"/>
      <c r="C152" s="50"/>
      <c r="D152" s="51"/>
      <c r="E152" s="107">
        <f t="shared" si="5"/>
        <v>0</v>
      </c>
      <c r="F152" s="108"/>
      <c r="G152" s="14"/>
      <c r="H152" s="4"/>
      <c r="I152" s="4"/>
      <c r="J152" s="4"/>
      <c r="K152" s="4"/>
      <c r="L152" s="4"/>
      <c r="M152" s="4"/>
    </row>
    <row r="153" spans="1:13" ht="15" customHeight="1">
      <c r="A153" s="104"/>
      <c r="B153" s="104"/>
      <c r="C153" s="50"/>
      <c r="D153" s="51"/>
      <c r="E153" s="107">
        <f t="shared" si="5"/>
        <v>0</v>
      </c>
      <c r="F153" s="108"/>
      <c r="G153" s="14"/>
      <c r="H153" s="4"/>
      <c r="I153" s="4"/>
      <c r="J153" s="4"/>
      <c r="K153" s="4"/>
      <c r="L153" s="4"/>
      <c r="M153" s="4"/>
    </row>
    <row r="154" spans="1:13" ht="15" customHeight="1">
      <c r="A154" s="104"/>
      <c r="B154" s="104"/>
      <c r="C154" s="50"/>
      <c r="D154" s="51"/>
      <c r="E154" s="107">
        <f t="shared" si="5"/>
        <v>0</v>
      </c>
      <c r="F154" s="108"/>
      <c r="G154" s="14"/>
      <c r="H154" s="4"/>
      <c r="I154" s="4"/>
      <c r="J154" s="4"/>
      <c r="K154" s="4"/>
      <c r="L154" s="4"/>
      <c r="M154" s="4"/>
    </row>
    <row r="155" spans="1:13" ht="15" customHeight="1">
      <c r="A155" s="104"/>
      <c r="B155" s="104"/>
      <c r="C155" s="50"/>
      <c r="D155" s="51"/>
      <c r="E155" s="107">
        <f t="shared" si="5"/>
        <v>0</v>
      </c>
      <c r="F155" s="108"/>
      <c r="G155" s="14"/>
      <c r="H155" s="4"/>
      <c r="I155" s="4"/>
      <c r="J155" s="4"/>
      <c r="K155" s="4"/>
      <c r="L155" s="4"/>
      <c r="M155" s="4"/>
    </row>
    <row r="156" spans="1:13" ht="15" customHeight="1">
      <c r="A156" s="104"/>
      <c r="B156" s="104"/>
      <c r="C156" s="50"/>
      <c r="D156" s="51"/>
      <c r="E156" s="107">
        <f t="shared" si="5"/>
        <v>0</v>
      </c>
      <c r="F156" s="108"/>
      <c r="G156" s="14"/>
      <c r="H156" s="4"/>
      <c r="I156" s="4"/>
      <c r="J156" s="4"/>
      <c r="K156" s="4"/>
      <c r="L156" s="4"/>
      <c r="M156" s="4"/>
    </row>
    <row r="157" spans="1:13" ht="15" customHeight="1">
      <c r="A157" s="104"/>
      <c r="B157" s="104"/>
      <c r="C157" s="50"/>
      <c r="D157" s="51"/>
      <c r="E157" s="107">
        <f t="shared" si="5"/>
        <v>0</v>
      </c>
      <c r="F157" s="108"/>
      <c r="G157" s="14"/>
      <c r="H157" s="4"/>
      <c r="I157" s="4"/>
      <c r="J157" s="4"/>
      <c r="K157" s="4"/>
      <c r="L157" s="4"/>
      <c r="M157" s="4"/>
    </row>
    <row r="158" spans="1:13" ht="15" customHeight="1">
      <c r="A158" s="104"/>
      <c r="B158" s="104"/>
      <c r="C158" s="50"/>
      <c r="D158" s="51"/>
      <c r="E158" s="107">
        <f t="shared" si="5"/>
        <v>0</v>
      </c>
      <c r="F158" s="108"/>
      <c r="G158" s="14"/>
      <c r="H158" s="4"/>
      <c r="I158" s="4"/>
      <c r="J158" s="4"/>
      <c r="K158" s="4"/>
      <c r="L158" s="4"/>
      <c r="M158" s="4"/>
    </row>
    <row r="159" spans="1:13" ht="22.5" customHeight="1">
      <c r="A159" s="104"/>
      <c r="B159" s="104"/>
      <c r="C159" s="50"/>
      <c r="D159" s="51"/>
      <c r="E159" s="107">
        <f t="shared" si="5"/>
        <v>0</v>
      </c>
      <c r="F159" s="108"/>
      <c r="G159" s="14"/>
      <c r="H159" s="4"/>
      <c r="I159" s="4"/>
      <c r="J159" s="4"/>
      <c r="K159" s="4"/>
      <c r="L159" s="4"/>
      <c r="M159" s="4"/>
    </row>
    <row r="160" spans="1:13" ht="22.5" customHeight="1">
      <c r="A160" s="35"/>
      <c r="B160" s="35"/>
      <c r="C160" s="52"/>
      <c r="D160" s="53" t="s">
        <v>94</v>
      </c>
      <c r="E160" s="109">
        <f>SUM(E150:F159)</f>
        <v>0</v>
      </c>
      <c r="F160" s="110"/>
      <c r="G160" s="8"/>
      <c r="H160" s="4"/>
      <c r="I160" s="4"/>
      <c r="J160" s="4"/>
      <c r="K160" s="4"/>
      <c r="L160" s="4"/>
      <c r="M160" s="4"/>
    </row>
    <row r="161" spans="1:13" ht="22.5" customHeight="1">
      <c r="A161" s="54"/>
      <c r="B161" s="54"/>
      <c r="C161" s="55"/>
      <c r="D161" s="4"/>
      <c r="E161" s="57"/>
      <c r="F161" s="57"/>
      <c r="G161" s="4"/>
      <c r="H161" s="4"/>
      <c r="I161" s="4"/>
      <c r="J161" s="4"/>
      <c r="K161" s="4"/>
      <c r="L161" s="4"/>
      <c r="M161" s="4"/>
    </row>
    <row r="162" spans="1:13" ht="22.5" customHeight="1" thickBot="1">
      <c r="A162" s="54"/>
      <c r="B162" s="54"/>
      <c r="C162" s="55"/>
      <c r="D162" s="58" t="s">
        <v>103</v>
      </c>
      <c r="E162" s="111">
        <f>SUM(E160,E147,E134,E121,E100,)</f>
        <v>46500</v>
      </c>
      <c r="F162" s="112"/>
      <c r="G162" s="8"/>
      <c r="H162" s="4"/>
      <c r="I162" s="4"/>
      <c r="J162" s="4"/>
      <c r="K162" s="4"/>
      <c r="L162" s="4"/>
      <c r="M162" s="4"/>
    </row>
    <row r="163" spans="1:13" ht="22.5" customHeight="1" thickBot="1">
      <c r="A163" s="54"/>
      <c r="B163" s="54"/>
      <c r="C163" s="55"/>
      <c r="D163" s="58" t="s">
        <v>104</v>
      </c>
      <c r="E163" s="111">
        <f>92500</f>
        <v>92500</v>
      </c>
      <c r="F163" s="112"/>
      <c r="G163" s="4"/>
      <c r="H163" s="4"/>
      <c r="I163" s="4"/>
      <c r="J163" s="4"/>
      <c r="K163" s="4"/>
      <c r="L163" s="4"/>
      <c r="M163" s="4"/>
    </row>
    <row r="164" spans="1:13" ht="46.5" customHeight="1" thickBot="1">
      <c r="A164" s="84" t="s">
        <v>105</v>
      </c>
      <c r="B164" s="84"/>
      <c r="C164" s="84"/>
      <c r="D164" s="84"/>
      <c r="E164" s="84"/>
      <c r="F164" s="84"/>
      <c r="G164" s="4"/>
      <c r="H164" s="4"/>
      <c r="I164" s="4"/>
      <c r="J164" s="4"/>
      <c r="K164" s="4"/>
      <c r="L164" s="4"/>
      <c r="M164" s="4"/>
    </row>
    <row r="165" spans="1:13" ht="144" customHeight="1">
      <c r="A165" s="81" t="s">
        <v>106</v>
      </c>
      <c r="B165" s="82"/>
      <c r="C165" s="82"/>
      <c r="D165" s="82"/>
      <c r="E165" s="82"/>
      <c r="F165" s="83"/>
      <c r="G165" s="8"/>
      <c r="H165" s="4"/>
      <c r="I165" s="4"/>
      <c r="J165" s="4"/>
      <c r="K165" s="4"/>
      <c r="L165" s="4"/>
      <c r="M165" s="4"/>
    </row>
    <row r="166" spans="1:13" ht="15" customHeight="1">
      <c r="A166" s="36"/>
      <c r="B166" s="36"/>
      <c r="C166" s="36"/>
      <c r="D166" s="36"/>
      <c r="E166" s="36"/>
      <c r="F166" s="36"/>
      <c r="G166" s="4"/>
      <c r="H166" s="4"/>
      <c r="I166" s="4"/>
      <c r="J166" s="4"/>
      <c r="K166" s="4"/>
      <c r="L166" s="4"/>
      <c r="M166" s="4"/>
    </row>
    <row r="167" spans="1:13" ht="30.75" customHeight="1">
      <c r="A167" s="84" t="s">
        <v>107</v>
      </c>
      <c r="B167" s="84"/>
      <c r="C167" s="84"/>
      <c r="D167" s="84"/>
      <c r="E167" s="84"/>
      <c r="F167" s="84"/>
      <c r="G167" s="4"/>
      <c r="H167" s="4"/>
      <c r="I167" s="4"/>
      <c r="J167" s="4"/>
      <c r="K167" s="4"/>
      <c r="L167" s="4"/>
      <c r="M167" s="4"/>
    </row>
    <row r="168" spans="1:13" ht="51" customHeight="1">
      <c r="A168" s="81" t="s">
        <v>108</v>
      </c>
      <c r="B168" s="82"/>
      <c r="C168" s="82"/>
      <c r="D168" s="82"/>
      <c r="E168" s="82"/>
      <c r="F168" s="83"/>
      <c r="G168" s="8"/>
      <c r="H168" s="4"/>
      <c r="I168" s="4"/>
      <c r="J168" s="4"/>
      <c r="K168" s="4"/>
      <c r="L168" s="4"/>
      <c r="M168" s="4"/>
    </row>
    <row r="169" spans="1:13" ht="15" customHeight="1">
      <c r="A169" s="36"/>
      <c r="B169" s="36"/>
      <c r="C169" s="36"/>
      <c r="D169" s="36"/>
      <c r="E169" s="36"/>
      <c r="F169" s="36"/>
      <c r="G169" s="4"/>
      <c r="H169" s="4"/>
      <c r="I169" s="4"/>
      <c r="J169" s="4"/>
      <c r="K169" s="4"/>
      <c r="L169" s="4"/>
      <c r="M169" s="4"/>
    </row>
    <row r="170" spans="1:13" ht="15" customHeight="1">
      <c r="A170" s="4"/>
      <c r="B170" s="4"/>
      <c r="C170" s="4"/>
      <c r="D170" s="4"/>
      <c r="E170" s="4"/>
      <c r="F170" s="4"/>
      <c r="G170" s="4"/>
      <c r="H170" s="4"/>
      <c r="I170" s="4"/>
      <c r="J170" s="4"/>
      <c r="K170" s="4"/>
      <c r="L170" s="4"/>
      <c r="M170" s="4"/>
    </row>
    <row r="171" spans="1:13" ht="24.75" customHeight="1">
      <c r="A171" s="5" t="s">
        <v>109</v>
      </c>
      <c r="B171" s="5"/>
      <c r="C171" s="5"/>
      <c r="D171" s="5"/>
      <c r="E171" s="5"/>
      <c r="F171" s="5"/>
      <c r="G171" s="5"/>
      <c r="H171" s="4"/>
      <c r="I171" s="4"/>
      <c r="J171" s="4"/>
      <c r="K171" s="4"/>
      <c r="L171" s="4"/>
      <c r="M171" s="4"/>
    </row>
    <row r="172" spans="1:13" ht="15" customHeight="1">
      <c r="A172" s="4"/>
      <c r="B172" s="4"/>
      <c r="C172" s="4"/>
      <c r="D172" s="4"/>
      <c r="E172" s="4"/>
      <c r="F172" s="4"/>
      <c r="G172" s="4"/>
      <c r="H172" s="4"/>
      <c r="I172" s="4"/>
      <c r="J172" s="4"/>
      <c r="K172" s="4"/>
      <c r="L172" s="4"/>
      <c r="M172" s="4"/>
    </row>
    <row r="173" spans="1:13" ht="45.75" customHeight="1">
      <c r="A173" s="84" t="s">
        <v>110</v>
      </c>
      <c r="B173" s="84"/>
      <c r="C173" s="84"/>
      <c r="D173" s="84"/>
      <c r="E173" s="84"/>
      <c r="F173" s="84"/>
      <c r="G173" s="4"/>
      <c r="H173" s="4"/>
      <c r="I173" s="4"/>
      <c r="J173" s="4"/>
      <c r="K173" s="4"/>
      <c r="L173" s="4"/>
      <c r="M173" s="4"/>
    </row>
    <row r="174" spans="1:13" ht="131.25" customHeight="1">
      <c r="A174" s="81" t="s">
        <v>111</v>
      </c>
      <c r="B174" s="82"/>
      <c r="C174" s="82"/>
      <c r="D174" s="82"/>
      <c r="E174" s="82"/>
      <c r="F174" s="83"/>
      <c r="G174" s="8"/>
      <c r="H174" s="59"/>
      <c r="I174" s="4"/>
      <c r="J174" s="4"/>
      <c r="K174" s="4"/>
      <c r="L174" s="4"/>
      <c r="M174" s="4"/>
    </row>
    <row r="175" spans="1:13" ht="21" customHeight="1">
      <c r="A175" s="36"/>
      <c r="B175" s="36"/>
      <c r="C175" s="36"/>
      <c r="D175" s="36"/>
      <c r="E175" s="36"/>
      <c r="F175" s="36"/>
      <c r="G175" s="4"/>
      <c r="H175" s="4"/>
      <c r="I175" s="4"/>
      <c r="J175" s="4"/>
      <c r="K175" s="4"/>
      <c r="L175" s="4"/>
      <c r="M175" s="4"/>
    </row>
    <row r="176" spans="1:13" ht="25.5" customHeight="1">
      <c r="A176" s="84" t="s">
        <v>107</v>
      </c>
      <c r="B176" s="84"/>
      <c r="C176" s="84"/>
      <c r="D176" s="84"/>
      <c r="E176" s="84"/>
      <c r="F176" s="84"/>
      <c r="G176" s="4"/>
      <c r="H176" s="4"/>
      <c r="I176" s="4"/>
      <c r="J176" s="4"/>
      <c r="K176" s="4"/>
      <c r="L176" s="4"/>
      <c r="M176" s="4"/>
    </row>
    <row r="177" spans="1:13" ht="56.25" customHeight="1">
      <c r="A177" s="81" t="s">
        <v>112</v>
      </c>
      <c r="B177" s="82"/>
      <c r="C177" s="82"/>
      <c r="D177" s="82"/>
      <c r="E177" s="82"/>
      <c r="F177" s="83"/>
      <c r="G177" s="8"/>
      <c r="H177" s="4"/>
      <c r="I177" s="4"/>
      <c r="J177" s="4"/>
      <c r="K177" s="4"/>
      <c r="L177" s="4"/>
      <c r="M177" s="4"/>
    </row>
    <row r="178" spans="1:13" ht="15" customHeight="1">
      <c r="A178" s="36"/>
      <c r="B178" s="36"/>
      <c r="C178" s="36"/>
      <c r="D178" s="36"/>
      <c r="E178" s="36"/>
      <c r="F178" s="36"/>
      <c r="G178" s="4"/>
      <c r="H178" s="4"/>
      <c r="I178" s="4"/>
      <c r="J178" s="4"/>
      <c r="K178" s="4"/>
      <c r="L178" s="4"/>
      <c r="M178" s="4"/>
    </row>
    <row r="179" spans="1:13" ht="36" customHeight="1">
      <c r="A179" s="116" t="s">
        <v>113</v>
      </c>
      <c r="B179" s="116"/>
      <c r="C179" s="116"/>
      <c r="D179" s="116"/>
      <c r="E179" s="116"/>
      <c r="F179" s="116"/>
      <c r="G179" s="4"/>
      <c r="H179" s="4"/>
      <c r="I179" s="4"/>
      <c r="J179" s="4"/>
      <c r="K179" s="4"/>
      <c r="L179" s="4"/>
      <c r="M179" s="4"/>
    </row>
    <row r="180" spans="1:13" ht="36" customHeight="1">
      <c r="A180" s="117"/>
      <c r="B180" s="117"/>
      <c r="C180" s="117"/>
      <c r="D180" s="117"/>
      <c r="E180" s="117"/>
      <c r="F180" s="117"/>
      <c r="G180" s="4"/>
      <c r="H180" s="4"/>
      <c r="I180" s="4"/>
      <c r="J180" s="4"/>
      <c r="K180" s="4"/>
      <c r="L180" s="4"/>
      <c r="M180" s="4"/>
    </row>
    <row r="181" spans="1:13" ht="36" customHeight="1">
      <c r="A181" s="117"/>
      <c r="B181" s="117"/>
      <c r="C181" s="117"/>
      <c r="D181" s="117"/>
      <c r="E181" s="117"/>
      <c r="F181" s="117"/>
      <c r="G181" s="4"/>
      <c r="H181" s="4"/>
      <c r="I181" s="4"/>
      <c r="J181" s="4"/>
      <c r="K181" s="4"/>
      <c r="L181" s="4"/>
      <c r="M181" s="4"/>
    </row>
    <row r="182" spans="1:13" ht="36" customHeight="1">
      <c r="A182" s="118"/>
      <c r="B182" s="118"/>
      <c r="C182" s="118"/>
      <c r="D182" s="118"/>
      <c r="E182" s="118"/>
      <c r="F182" s="118"/>
      <c r="G182" s="4"/>
      <c r="H182" s="4"/>
      <c r="I182" s="4"/>
      <c r="J182" s="4"/>
      <c r="K182" s="4"/>
      <c r="L182" s="4"/>
      <c r="M182" s="4"/>
    </row>
    <row r="183" spans="1:13" ht="144" customHeight="1">
      <c r="A183" s="81" t="s">
        <v>114</v>
      </c>
      <c r="B183" s="82"/>
      <c r="C183" s="82"/>
      <c r="D183" s="82"/>
      <c r="E183" s="82"/>
      <c r="F183" s="83"/>
      <c r="G183" s="8"/>
      <c r="H183" s="4"/>
      <c r="I183" s="4"/>
      <c r="J183" s="4"/>
      <c r="K183" s="4"/>
      <c r="L183" s="4"/>
      <c r="M183" s="4"/>
    </row>
    <row r="184" spans="1:13" ht="15" customHeight="1">
      <c r="A184" s="36"/>
      <c r="B184" s="36"/>
      <c r="C184" s="36"/>
      <c r="D184" s="36"/>
      <c r="E184" s="36"/>
      <c r="F184" s="36"/>
      <c r="G184" s="4"/>
      <c r="H184" s="4"/>
      <c r="I184" s="4"/>
      <c r="J184" s="4"/>
      <c r="K184" s="4"/>
      <c r="L184" s="4"/>
      <c r="M184" s="4"/>
    </row>
    <row r="185" spans="1:13" ht="15" customHeight="1">
      <c r="A185" s="4"/>
      <c r="B185" s="4"/>
      <c r="C185" s="4"/>
      <c r="D185" s="4"/>
      <c r="E185" s="4"/>
      <c r="F185" s="4"/>
      <c r="G185" s="4"/>
      <c r="H185" s="4"/>
      <c r="I185" s="4"/>
      <c r="J185" s="4"/>
      <c r="K185" s="4"/>
      <c r="L185" s="4"/>
      <c r="M185" s="4"/>
    </row>
    <row r="186" spans="1:13" ht="24.75" customHeight="1">
      <c r="A186" s="64" t="s">
        <v>115</v>
      </c>
      <c r="B186" s="64"/>
      <c r="C186" s="64"/>
      <c r="D186" s="64"/>
      <c r="E186" s="64"/>
      <c r="F186" s="64"/>
      <c r="G186" s="4"/>
      <c r="H186" s="4"/>
      <c r="I186" s="4"/>
      <c r="J186" s="4"/>
      <c r="K186" s="4"/>
      <c r="L186" s="4"/>
      <c r="M186" s="4"/>
    </row>
    <row r="187" spans="1:13" ht="15" customHeight="1">
      <c r="A187" s="4"/>
      <c r="B187" s="4"/>
      <c r="C187" s="4"/>
      <c r="D187" s="4"/>
      <c r="E187" s="4"/>
      <c r="F187" s="4"/>
      <c r="G187" s="4"/>
      <c r="H187" s="4"/>
      <c r="I187" s="4"/>
      <c r="J187" s="4"/>
      <c r="K187" s="4"/>
      <c r="L187" s="4"/>
      <c r="M187" s="4"/>
    </row>
    <row r="188" spans="1:13" ht="54.75" customHeight="1">
      <c r="A188" s="90" t="s">
        <v>116</v>
      </c>
      <c r="B188" s="90"/>
      <c r="C188" s="90"/>
      <c r="D188" s="90"/>
      <c r="E188" s="90"/>
      <c r="F188" s="90"/>
      <c r="G188" s="4"/>
      <c r="H188" s="4"/>
      <c r="I188" s="4"/>
      <c r="J188" s="4"/>
      <c r="K188" s="4"/>
      <c r="L188" s="4"/>
      <c r="M188" s="4"/>
    </row>
    <row r="189" spans="1:13" ht="15" customHeight="1">
      <c r="A189" s="4"/>
      <c r="B189" s="4"/>
      <c r="C189" s="4"/>
      <c r="D189" s="4"/>
      <c r="E189" s="4"/>
      <c r="F189" s="4"/>
      <c r="G189" s="4"/>
      <c r="H189" s="4"/>
      <c r="I189" s="4"/>
      <c r="J189" s="4"/>
      <c r="K189" s="4"/>
      <c r="L189" s="4"/>
      <c r="M189" s="4"/>
    </row>
    <row r="190" spans="1:13" ht="15.75" customHeight="1">
      <c r="A190" s="113" t="s">
        <v>117</v>
      </c>
      <c r="B190" s="113"/>
      <c r="C190" s="113"/>
      <c r="D190" s="113"/>
      <c r="E190" s="113"/>
      <c r="F190" s="113"/>
      <c r="G190" s="4"/>
      <c r="H190" s="4"/>
      <c r="I190" s="4"/>
      <c r="J190" s="4"/>
      <c r="K190" s="4"/>
      <c r="L190" s="4"/>
      <c r="M190" s="4"/>
    </row>
    <row r="191" spans="1:13" ht="144" customHeight="1">
      <c r="A191" s="85" t="s">
        <v>118</v>
      </c>
      <c r="B191" s="82"/>
      <c r="C191" s="82"/>
      <c r="D191" s="82"/>
      <c r="E191" s="82"/>
      <c r="F191" s="83"/>
      <c r="G191" s="8"/>
      <c r="H191" s="59"/>
      <c r="I191" s="59"/>
      <c r="J191" s="59"/>
      <c r="K191" s="59"/>
      <c r="L191" s="59"/>
      <c r="M191" s="59"/>
    </row>
    <row r="192" spans="1:13" ht="15" customHeight="1">
      <c r="A192" s="36"/>
      <c r="B192" s="36"/>
      <c r="C192" s="36"/>
      <c r="D192" s="36"/>
      <c r="E192" s="36"/>
      <c r="F192" s="36"/>
      <c r="G192" s="4"/>
      <c r="H192" s="59"/>
      <c r="I192" s="59"/>
      <c r="J192" s="59"/>
      <c r="K192" s="59"/>
      <c r="L192" s="59"/>
      <c r="M192" s="59"/>
    </row>
    <row r="193" spans="1:13" ht="15.75" customHeight="1">
      <c r="A193" s="113" t="s">
        <v>119</v>
      </c>
      <c r="B193" s="113"/>
      <c r="C193" s="113"/>
      <c r="D193" s="113"/>
      <c r="E193" s="113"/>
      <c r="F193" s="113"/>
      <c r="G193" s="4"/>
      <c r="H193" s="4"/>
      <c r="I193" s="4"/>
      <c r="J193" s="4"/>
      <c r="K193" s="4"/>
      <c r="L193" s="4"/>
      <c r="M193" s="4"/>
    </row>
    <row r="194" spans="1:13" ht="120.75" customHeight="1">
      <c r="A194" s="85" t="s">
        <v>120</v>
      </c>
      <c r="B194" s="82"/>
      <c r="C194" s="82"/>
      <c r="D194" s="82"/>
      <c r="E194" s="82"/>
      <c r="F194" s="83"/>
      <c r="G194" s="8"/>
      <c r="H194" s="4"/>
      <c r="I194" s="4"/>
      <c r="J194" s="4"/>
      <c r="K194" s="4"/>
      <c r="L194" s="4"/>
      <c r="M194" s="4"/>
    </row>
    <row r="195" spans="1:13" ht="15" customHeight="1">
      <c r="A195" s="36"/>
      <c r="B195" s="36"/>
      <c r="C195" s="36"/>
      <c r="D195" s="36"/>
      <c r="E195" s="36"/>
      <c r="F195" s="36"/>
      <c r="G195" s="4"/>
      <c r="H195" s="4"/>
      <c r="I195" s="4"/>
      <c r="J195" s="4"/>
      <c r="K195" s="4"/>
      <c r="L195" s="4"/>
      <c r="M195" s="4"/>
    </row>
  </sheetData>
  <mergeCells count="233">
    <mergeCell ref="A191:F191"/>
    <mergeCell ref="A193:F193"/>
    <mergeCell ref="A194:F194"/>
    <mergeCell ref="A103:B103"/>
    <mergeCell ref="E103:F103"/>
    <mergeCell ref="A104:B104"/>
    <mergeCell ref="E104:F104"/>
    <mergeCell ref="A105:B105"/>
    <mergeCell ref="E105:F105"/>
    <mergeCell ref="A106:B106"/>
    <mergeCell ref="E106:F106"/>
    <mergeCell ref="A107:B107"/>
    <mergeCell ref="E107:F107"/>
    <mergeCell ref="E108:F108"/>
    <mergeCell ref="E163:F163"/>
    <mergeCell ref="A174:F174"/>
    <mergeCell ref="A176:F176"/>
    <mergeCell ref="A177:F177"/>
    <mergeCell ref="A179:F179"/>
    <mergeCell ref="A180:F182"/>
    <mergeCell ref="A183:F183"/>
    <mergeCell ref="A186:F186"/>
    <mergeCell ref="A188:F188"/>
    <mergeCell ref="A190:F190"/>
    <mergeCell ref="A159:B159"/>
    <mergeCell ref="E159:F159"/>
    <mergeCell ref="E160:F160"/>
    <mergeCell ref="E162:F162"/>
    <mergeCell ref="A164:F164"/>
    <mergeCell ref="A165:F165"/>
    <mergeCell ref="A167:F167"/>
    <mergeCell ref="A168:F168"/>
    <mergeCell ref="A173:F173"/>
    <mergeCell ref="A154:B154"/>
    <mergeCell ref="E154:F154"/>
    <mergeCell ref="A155:B155"/>
    <mergeCell ref="E155:F155"/>
    <mergeCell ref="A156:B156"/>
    <mergeCell ref="E156:F156"/>
    <mergeCell ref="A157:B157"/>
    <mergeCell ref="E157:F157"/>
    <mergeCell ref="A158:B158"/>
    <mergeCell ref="E158:F158"/>
    <mergeCell ref="A149:F149"/>
    <mergeCell ref="A150:B150"/>
    <mergeCell ref="E150:F150"/>
    <mergeCell ref="A151:B151"/>
    <mergeCell ref="E151:F151"/>
    <mergeCell ref="A152:B152"/>
    <mergeCell ref="E152:F152"/>
    <mergeCell ref="A153:B153"/>
    <mergeCell ref="E153:F153"/>
    <mergeCell ref="A143:B143"/>
    <mergeCell ref="E143:F143"/>
    <mergeCell ref="A144:B144"/>
    <mergeCell ref="E144:F144"/>
    <mergeCell ref="A145:B145"/>
    <mergeCell ref="E145:F145"/>
    <mergeCell ref="A146:B146"/>
    <mergeCell ref="E146:F146"/>
    <mergeCell ref="E147:F147"/>
    <mergeCell ref="A138:B138"/>
    <mergeCell ref="E138:F138"/>
    <mergeCell ref="A139:B139"/>
    <mergeCell ref="E139:F139"/>
    <mergeCell ref="A140:B140"/>
    <mergeCell ref="E140:F140"/>
    <mergeCell ref="A141:B141"/>
    <mergeCell ref="E141:F141"/>
    <mergeCell ref="A142:B142"/>
    <mergeCell ref="E142:F142"/>
    <mergeCell ref="A131:B131"/>
    <mergeCell ref="E131:F131"/>
    <mergeCell ref="A132:B132"/>
    <mergeCell ref="E132:F132"/>
    <mergeCell ref="A133:B133"/>
    <mergeCell ref="E133:F133"/>
    <mergeCell ref="E134:F134"/>
    <mergeCell ref="A136:F136"/>
    <mergeCell ref="A137:B137"/>
    <mergeCell ref="E137:F137"/>
    <mergeCell ref="A126:B126"/>
    <mergeCell ref="E126:F126"/>
    <mergeCell ref="A127:B127"/>
    <mergeCell ref="E127:F127"/>
    <mergeCell ref="A128:B128"/>
    <mergeCell ref="E128:F128"/>
    <mergeCell ref="A129:B129"/>
    <mergeCell ref="E129:F129"/>
    <mergeCell ref="A130:B130"/>
    <mergeCell ref="E130:F130"/>
    <mergeCell ref="A119:B119"/>
    <mergeCell ref="E119:F119"/>
    <mergeCell ref="A120:B120"/>
    <mergeCell ref="E120:F120"/>
    <mergeCell ref="E121:F121"/>
    <mergeCell ref="A123:F123"/>
    <mergeCell ref="A124:B124"/>
    <mergeCell ref="E124:F124"/>
    <mergeCell ref="A125:B125"/>
    <mergeCell ref="E125:F125"/>
    <mergeCell ref="A114:B114"/>
    <mergeCell ref="E114:F114"/>
    <mergeCell ref="A115:B115"/>
    <mergeCell ref="E115:F115"/>
    <mergeCell ref="A116:B116"/>
    <mergeCell ref="E116:F116"/>
    <mergeCell ref="A117:B117"/>
    <mergeCell ref="E117:F117"/>
    <mergeCell ref="A118:B118"/>
    <mergeCell ref="E118:F118"/>
    <mergeCell ref="E100:F100"/>
    <mergeCell ref="A110:F110"/>
    <mergeCell ref="A111:B111"/>
    <mergeCell ref="E111:F111"/>
    <mergeCell ref="A112:B112"/>
    <mergeCell ref="E112:F112"/>
    <mergeCell ref="A113:B113"/>
    <mergeCell ref="E113:F113"/>
    <mergeCell ref="A102:F102"/>
    <mergeCell ref="A99:B99"/>
    <mergeCell ref="E99:F99"/>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2:F62"/>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4:F10"/>
    <mergeCell ref="A11:G11"/>
    <mergeCell ref="A13:B13"/>
    <mergeCell ref="C13:F13"/>
    <mergeCell ref="A14:B14"/>
    <mergeCell ref="A15:B15"/>
    <mergeCell ref="E15:F15"/>
  </mergeCells>
  <hyperlinks>
    <hyperlink ref="C25:D25" r:id="rId1" display="kristasm@illinois.edu" xr:uid="{42B84BDC-5D87-4559-A814-D59DA3D96BF2}"/>
    <hyperlink ref="C33:D33" r:id="rId2" display="dfultz@illinois.edu" xr:uid="{565523B5-D9EA-4C3B-9D80-2DB5E4A82912}"/>
  </hyperlinks>
  <pageMargins left="0.7" right="0.7" top="0.75" bottom="0.75" header="0.3" footer="0.3"/>
  <pageSetup paperSize="0" orientation="portrait" horizontalDpi="0" verticalDpi="0" copie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78B7AC-9D67-43FD-B853-6493B03D8744}"/>
</file>

<file path=customXml/itemProps2.xml><?xml version="1.0" encoding="utf-8"?>
<ds:datastoreItem xmlns:ds="http://schemas.openxmlformats.org/officeDocument/2006/customXml" ds:itemID="{EB2BAD72-C060-40F5-AD81-F83F860D1FD6}"/>
</file>

<file path=customXml/itemProps3.xml><?xml version="1.0" encoding="utf-8"?>
<ds:datastoreItem xmlns:ds="http://schemas.openxmlformats.org/officeDocument/2006/customXml" ds:itemID="{A0178F50-7DC2-49F9-B835-0F34CAF1A8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GMC</dc:creator>
  <cp:keywords/>
  <dc:description/>
  <cp:lastModifiedBy>Maurer, Helen</cp:lastModifiedBy>
  <cp:revision/>
  <dcterms:created xsi:type="dcterms:W3CDTF">2014-04-18T16:00:19Z</dcterms:created>
  <dcterms:modified xsi:type="dcterms:W3CDTF">2025-01-29T18:30:32Z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